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<sst xmlns="http://schemas.openxmlformats.org/spreadsheetml/2006/main" count="1468" uniqueCount="350">
  <si>
    <t>Монтаж ВЛ-0,4 кВ в г. Югорске от ул. Садовая до ул. Менделеева</t>
  </si>
  <si>
    <t>тыс.руб.</t>
  </si>
  <si>
    <t>Норм. трудоемкость</t>
  </si>
  <si>
    <t>чел/час</t>
  </si>
  <si>
    <t>Сметная  зар.  плата</t>
  </si>
  <si>
    <t xml:space="preserve"> </t>
  </si>
  <si>
    <t>Стоим.единицы, руб.</t>
  </si>
  <si>
    <t>Общая стоимость, руб.</t>
  </si>
  <si>
    <t>Затраты труда ра-</t>
  </si>
  <si>
    <t>№ / №</t>
  </si>
  <si>
    <t>Обоснование</t>
  </si>
  <si>
    <t xml:space="preserve"> Н а и м е н о в а н и е  р а б о т </t>
  </si>
  <si>
    <t>Кол - во</t>
  </si>
  <si>
    <t>Всего</t>
  </si>
  <si>
    <t>Экспл.</t>
  </si>
  <si>
    <t>Основной</t>
  </si>
  <si>
    <t>бочих, не занятых</t>
  </si>
  <si>
    <t>сметной</t>
  </si>
  <si>
    <t>и    з а т р а т</t>
  </si>
  <si>
    <t>машин</t>
  </si>
  <si>
    <t>Стоимость</t>
  </si>
  <si>
    <t>заработ-</t>
  </si>
  <si>
    <t>обслуживанием ме-</t>
  </si>
  <si>
    <t>п / п</t>
  </si>
  <si>
    <t>стоимости</t>
  </si>
  <si>
    <t>Основная</t>
  </si>
  <si>
    <t>в т.ч.</t>
  </si>
  <si>
    <t>мате-</t>
  </si>
  <si>
    <t>ной</t>
  </si>
  <si>
    <t>ханизмов, чел - час</t>
  </si>
  <si>
    <t>[ед. изм.]</t>
  </si>
  <si>
    <t>заработн.</t>
  </si>
  <si>
    <t>риалов</t>
  </si>
  <si>
    <t>платы</t>
  </si>
  <si>
    <t>Обслуживающих мех</t>
  </si>
  <si>
    <t>плата</t>
  </si>
  <si>
    <t>на един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</si>
  <si>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</si>
  <si>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</si>
  <si>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</si>
  <si>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</si>
  <si>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</si>
  <si>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</si>
  <si>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</si>
  <si>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</si>
  <si>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</si>
  <si>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</si>
  <si>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</si>
  <si>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</si>
  <si>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</si>
  <si>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</si>
  <si>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Раздел 1. Монтажные работы</t>
  </si>
  <si>
    <t xml:space="preserve">    1</t>
  </si>
  <si>
    <t>33-04-008-03</t>
  </si>
  <si>
    <t>Подвеска изолированных проводов ВЛ 0,38 кВ c помощью механизмов
НР=113%,СП=60%</t>
  </si>
  <si>
    <t>0.18
 [км]</t>
  </si>
  <si>
    <t xml:space="preserve">        3075,69
        1006,87</t>
  </si>
  <si>
    <t xml:space="preserve">        1176,88
         208,66</t>
  </si>
  <si>
    <t xml:space="preserve">           211,84
            37,56</t>
  </si>
  <si>
    <t xml:space="preserve">          34,90
           5,60</t>
  </si>
  <si>
    <t xml:space="preserve">           6,28
           1,01</t>
  </si>
  <si>
    <t xml:space="preserve">    2</t>
  </si>
  <si>
    <t>33-04-003-01</t>
  </si>
  <si>
    <t>Установка железобетонных опор ВЛ 0,38; 6-10 кВ с траверсами без приставок одностоечных
НР=113%,СП=60%</t>
  </si>
  <si>
    <t>5
 [опора]</t>
  </si>
  <si>
    <t xml:space="preserve">         435,35
         105,75</t>
  </si>
  <si>
    <t xml:space="preserve">         253,59
          27,14</t>
  </si>
  <si>
    <t xml:space="preserve">         1 267,95
           135,70</t>
  </si>
  <si>
    <t xml:space="preserve">           3,80
           0,78</t>
  </si>
  <si>
    <t xml:space="preserve">          19,00
           3,90</t>
  </si>
  <si>
    <t xml:space="preserve">    3</t>
  </si>
  <si>
    <t>08-03-595-03</t>
  </si>
  <si>
    <t>Светильник с ртутными лампами, включая установку ПРА, на трубчатых подвесах, длина подвеса до 2500 мм
НР=100%,СП=65%</t>
  </si>
  <si>
    <t>0.05
 [100 шт]</t>
  </si>
  <si>
    <t xml:space="preserve">       44015,80
        7538,30</t>
  </si>
  <si>
    <t xml:space="preserve">        8652,57
        3541,88</t>
  </si>
  <si>
    <t xml:space="preserve">           432,63
           177,09</t>
  </si>
  <si>
    <t xml:space="preserve">         242,00
         101,11</t>
  </si>
  <si>
    <t xml:space="preserve">          12,10
           5,06</t>
  </si>
  <si>
    <t xml:space="preserve">    4</t>
  </si>
  <si>
    <t>08-02-147-10</t>
  </si>
  <si>
    <t>Кабель до 35 кВ по установленным конструкциям и лоткам с креплением по всей длине, масса 1 м кабеля до 1 кг
НР=100%,СП=65%</t>
  </si>
  <si>
    <t>0.25
 [100 м]</t>
  </si>
  <si>
    <t xml:space="preserve">        2948,89
         532,05</t>
  </si>
  <si>
    <t xml:space="preserve">        1155,81
         155,58</t>
  </si>
  <si>
    <t xml:space="preserve">           288,95
            38,90</t>
  </si>
  <si>
    <t xml:space="preserve">          17,60
           4,43</t>
  </si>
  <si>
    <t xml:space="preserve">           4,40
           1,11</t>
  </si>
  <si>
    <t xml:space="preserve">         2 201,37
           389,25</t>
  </si>
  <si>
    <t xml:space="preserve">          41,78
          11,08</t>
  </si>
  <si>
    <t>Итого по разделу</t>
  </si>
  <si>
    <t>Накладные расходы [Н43=113% по поз.1-2, Н43=100% по поз.3-4]</t>
  </si>
  <si>
    <t>Итого с учетом накладных расходов</t>
  </si>
  <si>
    <t>Сметная прибыль [Н49=60% по поз.1-2, Н49=65% по поз.3-4]</t>
  </si>
  <si>
    <t>Всего по разделу</t>
  </si>
  <si>
    <t>Нормативная трудоемкость по разделу</t>
  </si>
  <si>
    <t>Сметная зарплата по разделу</t>
  </si>
  <si>
    <t>Раздел 2. Материалы</t>
  </si>
  <si>
    <t xml:space="preserve">    5</t>
  </si>
  <si>
    <t>403-1180</t>
  </si>
  <si>
    <t>Стойка железобетонная вибрированная для опор</t>
  </si>
  <si>
    <t>5
 [шт]</t>
  </si>
  <si>
    <t xml:space="preserve">    6</t>
  </si>
  <si>
    <t>Прайс-лист</t>
  </si>
  <si>
    <t>Комплект промежуточной подвески
СМ=205/3.199/1.18=54.31</t>
  </si>
  <si>
    <t>4
 [шт]</t>
  </si>
  <si>
    <t xml:space="preserve">    7</t>
  </si>
  <si>
    <t>Зажим анкерный РА 54-1500
СМ=200/3.199/1.18=52.98</t>
  </si>
  <si>
    <t>2
 [шт]</t>
  </si>
  <si>
    <t xml:space="preserve">    8</t>
  </si>
  <si>
    <t>Зажим прокалывающий Р3*95
СМ=118/3.199/1.18=31.26</t>
  </si>
  <si>
    <t>6
 [шт]</t>
  </si>
  <si>
    <t xml:space="preserve">    9</t>
  </si>
  <si>
    <t>Зажим прокалывающий ЕР-95-13
СМ=149,5/3.199/1.18=39.6</t>
  </si>
  <si>
    <t>15
 [шт]</t>
  </si>
  <si>
    <t xml:space="preserve">   10</t>
  </si>
  <si>
    <t>101-2552</t>
  </si>
  <si>
    <t>Лента крепежная ЛК из оцинкованной стали марки ЛК-3</t>
  </si>
  <si>
    <t>6
 [м]</t>
  </si>
  <si>
    <t xml:space="preserve">   11</t>
  </si>
  <si>
    <t>Кабель ВВГ 3*1,5
СМ=17,42/3.199/1.18=4,61</t>
  </si>
  <si>
    <t>25
 [м]</t>
  </si>
  <si>
    <t xml:space="preserve">   12</t>
  </si>
  <si>
    <t>СИП-2А сечением 4х16 мм2
СМ=44,6/3.199/1.18=11.82</t>
  </si>
  <si>
    <t>180
 [м]</t>
  </si>
  <si>
    <t xml:space="preserve">   13</t>
  </si>
  <si>
    <t>Светильник РТУ 20-125-001
СМ=1209/3.199/1.18=320.28</t>
  </si>
  <si>
    <t xml:space="preserve">   14</t>
  </si>
  <si>
    <t>509-0677</t>
  </si>
  <si>
    <t>Лампы газоразрядные высокого давления типа ДНаТ 150</t>
  </si>
  <si>
    <t>0.5
 [10 шт]</t>
  </si>
  <si>
    <t>Накладные расходы</t>
  </si>
  <si>
    <t>Сметная прибыль</t>
  </si>
  <si>
    <t>В том числе, монтажные работы</t>
  </si>
  <si>
    <t xml:space="preserve">           721,58
           215,99</t>
  </si>
  <si>
    <t xml:space="preserve">          16,50
           6,17</t>
  </si>
  <si>
    <t>В том числе, строительные работы (ремонтно-строительные)</t>
  </si>
  <si>
    <t xml:space="preserve">         1 479,79
           173,26</t>
  </si>
  <si>
    <t xml:space="preserve">          25,28
           4,91</t>
  </si>
  <si>
    <t>Нормативная трудоемкость</t>
  </si>
  <si>
    <t>Сметная зарплата</t>
  </si>
  <si>
    <t>ЛОКАЛЬНЫЙ СМЕТНЫЙ РАСЧЕТ</t>
  </si>
  <si>
    <t>Составлена в ценах 2001 г.</t>
  </si>
  <si>
    <t>Сметная  стоимость в текущих ценах с НДС</t>
  </si>
  <si>
    <t>Итого в ценах 2001 г.</t>
  </si>
  <si>
    <t>Индекс перевода в текущие цены к=3,199</t>
  </si>
  <si>
    <t>Средства на покрытие затрат по уплате НДС 18%</t>
  </si>
  <si>
    <t>Всего по смете в текущих ценах с НДС</t>
  </si>
  <si>
    <t>Часть IV. ОБОСНОВАНИЕ ФОРМИРОВАНИЯ НАЧАЛЬНОЙ (МАКСИМАЛЬНОЙ) ЦЕНЫ КОНТРАКТА</t>
  </si>
  <si>
    <t>Ссылка на нормативные акты.</t>
  </si>
  <si>
    <t>Сметная стоимость определяется на основании следующих нормативных актов:</t>
  </si>
  <si>
    <t>- МДС 81-33-2004;</t>
  </si>
  <si>
    <t>- МДС 81-25-2004;</t>
  </si>
  <si>
    <t>- Приложение к приказу от 22.12.2011г. №113 Региональной службы по тарифам автономного округа «Индексы к полной стоимости строительно-монтажных работ  к уровню цен, предусмотренных сметно-нормативной базой 2001 года</t>
  </si>
  <si>
    <t>ЛОКАЛЬНЫЙ СМЕТНЫЙ РАСЧЕТ №3-1</t>
  </si>
  <si>
    <t>Установка светильников от ТП 3-4. (3 этап)</t>
  </si>
  <si>
    <t>Раздел 1. Установка светильников</t>
  </si>
  <si>
    <t>33-04-014-02</t>
  </si>
  <si>
    <t>Установка светильников с лампами люминесцентными
НР=113%,СП=60%</t>
  </si>
  <si>
    <t>40
 [светильник]</t>
  </si>
  <si>
    <t xml:space="preserve">         214,61
          63,73</t>
  </si>
  <si>
    <t xml:space="preserve">         150,11
          27,83</t>
  </si>
  <si>
    <t xml:space="preserve">         6 004,40
         1 113,20</t>
  </si>
  <si>
    <t xml:space="preserve">           2,29
           0,80</t>
  </si>
  <si>
    <t xml:space="preserve">          91,60
          32,00</t>
  </si>
  <si>
    <t>101-2349</t>
  </si>
  <si>
    <t>Смазка ЗЭС</t>
  </si>
  <si>
    <t>-0.4
 [кг]</t>
  </si>
  <si>
    <t>101-1745</t>
  </si>
  <si>
    <t>Бензин растворитель</t>
  </si>
  <si>
    <t>-0.0024
 [т]</t>
  </si>
  <si>
    <t>509-1346</t>
  </si>
  <si>
    <t>Светильник ЖКУ 28-250, со стеклом</t>
  </si>
  <si>
    <t>40
 [шт]</t>
  </si>
  <si>
    <t>509-0678</t>
  </si>
  <si>
    <t>Лампы газоразрядные высокого давления типа ДНаТ 250-5</t>
  </si>
  <si>
    <t>0.4
 [10 шт]</t>
  </si>
  <si>
    <t>Провод ПВС 3х2,5 мм2
СМ=30.38/3.199/1.18=8.05</t>
  </si>
  <si>
    <t>201-8111</t>
  </si>
  <si>
    <t>Кронштейны</t>
  </si>
  <si>
    <t>280
 [кг]</t>
  </si>
  <si>
    <t>201-0856</t>
  </si>
  <si>
    <t>Хомуты стальные</t>
  </si>
  <si>
    <t>16
 [кг]</t>
  </si>
  <si>
    <t>Лента крепления стальная 20х0,7 мм IF 207 (50 М)
(1 уп)
СМ=2450/3.199/1.18=649.04</t>
  </si>
  <si>
    <t>2
 [упаковка]</t>
  </si>
  <si>
    <t>Зажим прокалывающий ЕР-95-13
(шт)
СМ=155/3.199/1.18=41.06</t>
  </si>
  <si>
    <t>120
 [шт]</t>
  </si>
  <si>
    <t>Накладные расходы [Н43=113% по поз.1]</t>
  </si>
  <si>
    <t>Сметная прибыль [Н49=60% по поз.1]</t>
  </si>
  <si>
    <t>ЛОКАЛЬНЫЙ СМЕТНЫЙ РАСЧЕТ №4-2</t>
  </si>
  <si>
    <t>Установка светильников от ТП 6-4Н. (4 этап)</t>
  </si>
  <si>
    <t>37
 [светильник]</t>
  </si>
  <si>
    <t xml:space="preserve">         5 554,07
         1 029,71</t>
  </si>
  <si>
    <t xml:space="preserve">          84,73
          29,60</t>
  </si>
  <si>
    <t>37
 [шт]</t>
  </si>
  <si>
    <t>3.7
 [10 шт]</t>
  </si>
  <si>
    <t>259
 [кг]</t>
  </si>
  <si>
    <t>14.8
 [кг]</t>
  </si>
  <si>
    <t>1.5
 [упаковка]</t>
  </si>
  <si>
    <t>111
 [шт]</t>
  </si>
  <si>
    <t xml:space="preserve">ЛОКАЛЬНЫЙ СМЕТНЫЙ РАСЧЕТ                 </t>
  </si>
  <si>
    <t>УСТАНОВКА СВЕТИЛЬНИКОВ ОТ ТП 3-1Н. (2 ЭТАП)</t>
  </si>
  <si>
    <t>Основание: Дефектный акт</t>
  </si>
  <si>
    <t>Сметная стоимость в текущих ценах с НДС 18% _______________________________________________________________________________________________</t>
  </si>
  <si>
    <t>___________________________56,840</t>
  </si>
  <si>
    <t>тыс. руб.</t>
  </si>
  <si>
    <t>Средства на оплату труда _______________________________________________________________________________________________</t>
  </si>
  <si>
    <t>___________________________0,916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</si>
  <si>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</si>
  <si>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_______________________________________________________________________________________________22,9</t>
  </si>
  <si>
    <t>чел.час</t>
  </si>
  <si>
    <t>Составлена в ценах 2001г.</t>
  </si>
  <si>
    <t>№ пп</t>
  </si>
  <si>
    <t>Шифр и номер позиции норматива</t>
  </si>
  <si>
    <t>Наименование работ и затрат, единица измерения</t>
  </si>
  <si>
    <t>Количество</t>
  </si>
  <si>
    <t>Стоимость единицы, руб.</t>
  </si>
  <si>
    <t>Затраты труда рабочих, чел.-ч, не занятых обслуживанием машин</t>
  </si>
  <si>
    <t>эксплуатации машин</t>
  </si>
  <si>
    <t>материалы</t>
  </si>
  <si>
    <t>оплаты труда</t>
  </si>
  <si>
    <t>эксплуатация машин</t>
  </si>
  <si>
    <t>в т.ч. оплаты труда</t>
  </si>
  <si>
    <t>на единицу</t>
  </si>
  <si>
    <t xml:space="preserve">                                       Раздел 1. Установка светильников.</t>
  </si>
  <si>
    <t>ТЕР33-04-014-02</t>
  </si>
  <si>
    <t>Установка светильников: с лампами люминесцентными
(1 светильник)
213,84 = 214,61 - 6E-5 x 8 601,32 - 0,01 x 25,20
НР (1034,63 руб.): 113% от ФОТ
СП (549,36 руб.): 60% от ФОТ</t>
  </si>
  <si>
    <t>213,84
63,73</t>
  </si>
  <si>
    <t>150,11
27,83</t>
  </si>
  <si>
    <t>2138,40</t>
  </si>
  <si>
    <t>637,30</t>
  </si>
  <si>
    <t>1501,10
278,30</t>
  </si>
  <si>
    <t>2,29</t>
  </si>
  <si>
    <t>22,9</t>
  </si>
  <si>
    <t xml:space="preserve">                                       Материалы и арматура</t>
  </si>
  <si>
    <t>ТСЦ-509-1346</t>
  </si>
  <si>
    <t>Светильник ЖКУ 28-250, со стеклом
(шт)</t>
  </si>
  <si>
    <t>539,67</t>
  </si>
  <si>
    <t>5396,70</t>
  </si>
  <si>
    <t>ТСЦ-509-0678</t>
  </si>
  <si>
    <t>Лампы газоразрядные высокого давления типа: ДНаТ 250-5
(10 шт.)</t>
  </si>
  <si>
    <t>3113,82</t>
  </si>
  <si>
    <t>Провод ПВС 3х2,5 СМ=30,38/1,18/3,199
(м)</t>
  </si>
  <si>
    <t>50</t>
  </si>
  <si>
    <t>8,05</t>
  </si>
  <si>
    <t>402,50</t>
  </si>
  <si>
    <t>ТСЦ-201-8111</t>
  </si>
  <si>
    <t>Кронштейны
(кг)</t>
  </si>
  <si>
    <t>70</t>
  </si>
  <si>
    <t>11,54</t>
  </si>
  <si>
    <t>807,80</t>
  </si>
  <si>
    <t>ТСЦ-201-0856</t>
  </si>
  <si>
    <t>Хомуты стальные
(кг)</t>
  </si>
  <si>
    <t>14,54</t>
  </si>
  <si>
    <t>58,16</t>
  </si>
  <si>
    <t>Монтажная лента IF 207 (50м) СМ=2450/1,18/3,199
(уп)</t>
  </si>
  <si>
    <t>0,5</t>
  </si>
  <si>
    <t>649,04</t>
  </si>
  <si>
    <t>324,52</t>
  </si>
  <si>
    <t>Зажим прокалывающий ЕР 95-13 СМ=155/1,18/3,199
(шт)</t>
  </si>
  <si>
    <t>30</t>
  </si>
  <si>
    <t>41,06</t>
  </si>
  <si>
    <t>1231,80</t>
  </si>
  <si>
    <t>Итого прямые затраты по разделу в ценах 2001г.</t>
  </si>
  <si>
    <t>13473,70</t>
  </si>
  <si>
    <t>11335,30</t>
  </si>
  <si>
    <t>1034,63</t>
  </si>
  <si>
    <t>549,36</t>
  </si>
  <si>
    <t>Итого по разделу 1 Установка светильников.</t>
  </si>
  <si>
    <t>15057,69</t>
  </si>
  <si>
    <t>ИТОГИ ПО СМЕТЕ:</t>
  </si>
  <si>
    <t>Итого прямые затраты по смете в ценах 2001г.</t>
  </si>
  <si>
    <t>Итоги по смете:</t>
  </si>
  <si>
    <t xml:space="preserve">  Линии электропередачи</t>
  </si>
  <si>
    <t>3722,39</t>
  </si>
  <si>
    <t xml:space="preserve">  Материалы</t>
  </si>
  <si>
    <t xml:space="preserve">  Итого в ценах 2001г.</t>
  </si>
  <si>
    <t xml:space="preserve">    В том числе:</t>
  </si>
  <si>
    <t xml:space="preserve">      Материалы</t>
  </si>
  <si>
    <t xml:space="preserve">      Машины и механизмы</t>
  </si>
  <si>
    <t>1501,10</t>
  </si>
  <si>
    <t xml:space="preserve">      ФОТ</t>
  </si>
  <si>
    <t>915,60</t>
  </si>
  <si>
    <t xml:space="preserve">      Накладные расходы</t>
  </si>
  <si>
    <t xml:space="preserve">      Сметная прибыль</t>
  </si>
  <si>
    <t xml:space="preserve">  Индекс перевода в текущие цены К= 15 057,69 * 3,199</t>
  </si>
  <si>
    <t>48169,55</t>
  </si>
  <si>
    <t xml:space="preserve">  НДС 18%</t>
  </si>
  <si>
    <t>8670,52</t>
  </si>
  <si>
    <t xml:space="preserve">  ВСЕГО по смете в текущих ценах с НДС 18%</t>
  </si>
  <si>
    <t>56840,07</t>
  </si>
  <si>
    <t xml:space="preserve"> руб.</t>
  </si>
  <si>
    <t>УСТАНОВКА СВЕТИЛЬНИКОВ ОТ ТП 3-2Н. (2 ЭТАП)</t>
  </si>
  <si>
    <t>___________________________141,488</t>
  </si>
  <si>
    <t>___________________________2,289</t>
  </si>
  <si>
    <t>_______________________________________________________________________________________________57,25</t>
  </si>
  <si>
    <t>Установка светильников: с лампами люминесцентными
(1 светильник)
213,84 = 214,61 - 6E-5 x 8 601,32 - 0,01 x 25,20
НР (2586,57 руб.): 113% от ФОТ
СП (1373,4 руб.): 60% от ФОТ</t>
  </si>
  <si>
    <t>25</t>
  </si>
  <si>
    <t>5346,00</t>
  </si>
  <si>
    <t>1593,25</t>
  </si>
  <si>
    <t>3752,75
695,75</t>
  </si>
  <si>
    <t>57,25</t>
  </si>
  <si>
    <t>13491,75</t>
  </si>
  <si>
    <t>2,5</t>
  </si>
  <si>
    <t>7784,55</t>
  </si>
  <si>
    <t>125</t>
  </si>
  <si>
    <t>1006,25</t>
  </si>
  <si>
    <t>175</t>
  </si>
  <si>
    <t>2019,50</t>
  </si>
  <si>
    <t>145,40</t>
  </si>
  <si>
    <t>75</t>
  </si>
  <si>
    <t>3079,50</t>
  </si>
  <si>
    <t>33521,99</t>
  </si>
  <si>
    <t>28175,99</t>
  </si>
  <si>
    <t>2586,57</t>
  </si>
  <si>
    <t>1373,40</t>
  </si>
  <si>
    <t>Итого по разделу  Установка светильников.</t>
  </si>
  <si>
    <t>37481,96</t>
  </si>
  <si>
    <t>9305,97</t>
  </si>
  <si>
    <t>3752,75</t>
  </si>
  <si>
    <t>2289,00</t>
  </si>
  <si>
    <t xml:space="preserve">  Индекс перевода в текущие цены К= 37 481,96 * 3,199</t>
  </si>
  <si>
    <t>119904,79</t>
  </si>
  <si>
    <t>21582,86</t>
  </si>
  <si>
    <t>141487,65</t>
  </si>
  <si>
    <t>ЛОКАЛЬНЫЙ СМЕТНЫЙ РАСЧЕТ №4-1</t>
  </si>
  <si>
    <t>Установка светильников от ТП 6-3Н. (4 этап)</t>
  </si>
  <si>
    <t>7
 [светильник]</t>
  </si>
  <si>
    <t xml:space="preserve">         1 050,77
           194,81</t>
  </si>
  <si>
    <t xml:space="preserve">          16,03
           5,60</t>
  </si>
  <si>
    <t>7
 [шт]</t>
  </si>
  <si>
    <t>0.7
 [10 шт]</t>
  </si>
  <si>
    <t>34
 [м]</t>
  </si>
  <si>
    <t>49
 [кг]</t>
  </si>
  <si>
    <t>2.8
 [кг]</t>
  </si>
  <si>
    <t>0.5
 [упаковка]</t>
  </si>
  <si>
    <t>21
 [шт]</t>
  </si>
  <si>
    <t>ЛОКАЛЬНЫЙ СМЕТНЫЙ РАСЧЕТ №3-2</t>
  </si>
  <si>
    <t>Установка светильников от ТП 6-6. (3 этап)</t>
  </si>
  <si>
    <t>17
 [светильник]</t>
  </si>
  <si>
    <t xml:space="preserve">         2 551,87
           473,11</t>
  </si>
  <si>
    <t xml:space="preserve">          38,93
          13,60</t>
  </si>
  <si>
    <t>17
 [шт]</t>
  </si>
  <si>
    <t>1.7
 [10 шт]</t>
  </si>
  <si>
    <t>80
 [м]</t>
  </si>
  <si>
    <t>119
 [кг]</t>
  </si>
  <si>
    <t>6.8
 [кг]</t>
  </si>
  <si>
    <t>1
 [упаковка]</t>
  </si>
  <si>
    <t>51
 [шт]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</si>
</sst>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u val="single"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horizontal="righ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2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top" wrapText="1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20" xfId="0" applyFont="1" applyBorder="1" applyAlignment="1">
      <alignment horizontal="right" vertical="top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top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49" fontId="26" fillId="0" borderId="0" xfId="0" applyNumberFormat="1" applyFont="1" applyBorder="1" applyAlignment="1">
      <alignment horizontal="right"/>
    </xf>
    <xf numFmtId="49" fontId="26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49" fontId="26" fillId="0" borderId="0" xfId="0" applyNumberFormat="1" applyFont="1" applyAlignment="1">
      <alignment/>
    </xf>
    <xf numFmtId="0" fontId="1" fillId="0" borderId="0" xfId="0" applyFont="1" applyAlignment="1">
      <alignment horizontal="left" vertical="top" wrapText="1"/>
    </xf>
    <xf numFmtId="0" fontId="27" fillId="0" borderId="21" xfId="0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left" vertical="top"/>
    </xf>
    <xf numFmtId="0" fontId="29" fillId="0" borderId="21" xfId="0" applyFont="1" applyBorder="1" applyAlignment="1">
      <alignment horizontal="center" vertical="top"/>
    </xf>
    <xf numFmtId="49" fontId="29" fillId="0" borderId="21" xfId="0" applyNumberFormat="1" applyFont="1" applyBorder="1" applyAlignment="1">
      <alignment horizontal="left" vertical="top" wrapText="1"/>
    </xf>
    <xf numFmtId="0" fontId="29" fillId="0" borderId="21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right" vertical="top" wrapText="1"/>
    </xf>
    <xf numFmtId="0" fontId="0" fillId="0" borderId="21" xfId="0" applyFont="1" applyBorder="1" applyAlignment="1">
      <alignment horizontal="right" vertical="top" wrapText="1"/>
    </xf>
    <xf numFmtId="0" fontId="30" fillId="0" borderId="21" xfId="0" applyFont="1" applyBorder="1" applyAlignment="1">
      <alignment horizontal="right" vertical="top"/>
    </xf>
    <xf numFmtId="0" fontId="29" fillId="0" borderId="21" xfId="0" applyFont="1" applyBorder="1" applyAlignment="1">
      <alignment horizontal="left" vertical="top"/>
    </xf>
    <xf numFmtId="0" fontId="29" fillId="0" borderId="21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center" vertical="top"/>
    </xf>
    <xf numFmtId="0" fontId="32" fillId="0" borderId="21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4"/>
  <sheetViews>
    <sheetView tabSelected="1" zoomScale="110" zoomScaleNormal="110" zoomScalePageLayoutView="0" workbookViewId="0" topLeftCell="A403">
      <selection activeCell="C452" sqref="C452"/>
    </sheetView>
  </sheetViews>
  <sheetFormatPr defaultColWidth="10.33203125" defaultRowHeight="11.25"/>
  <cols>
    <col min="1" max="1" width="6.5" style="1" customWidth="1"/>
    <col min="2" max="2" width="13.83203125" style="1" customWidth="1"/>
    <col min="3" max="3" width="27.83203125" style="1" customWidth="1"/>
    <col min="4" max="4" width="10.33203125" style="1" customWidth="1"/>
    <col min="5" max="5" width="12" style="1" customWidth="1"/>
    <col min="6" max="6" width="12.33203125" style="1" customWidth="1"/>
    <col min="7" max="7" width="12.5" style="1" customWidth="1"/>
    <col min="8" max="8" width="15.66015625" style="1" customWidth="1"/>
    <col min="9" max="10" width="15" style="1" customWidth="1"/>
    <col min="11" max="11" width="14.5" style="1" customWidth="1"/>
    <col min="12" max="12" width="12.5" style="1" customWidth="1"/>
    <col min="13" max="13" width="13.5" style="1" customWidth="1"/>
    <col min="14" max="16384" width="10.33203125" style="1" customWidth="1"/>
  </cols>
  <sheetData>
    <row r="1" spans="1:8" ht="12.75">
      <c r="A1" s="54" t="s">
        <v>148</v>
      </c>
      <c r="B1" s="54"/>
      <c r="C1" s="54"/>
      <c r="D1" s="54"/>
      <c r="E1" s="54"/>
      <c r="F1" s="54"/>
      <c r="G1" s="54"/>
      <c r="H1" s="54"/>
    </row>
    <row r="2" spans="1:8" ht="12.75">
      <c r="A2" s="55" t="s">
        <v>149</v>
      </c>
      <c r="B2" s="55"/>
      <c r="C2" s="55"/>
      <c r="D2" s="55"/>
      <c r="E2" s="55"/>
      <c r="F2" s="55"/>
      <c r="G2" s="55"/>
      <c r="H2" s="55"/>
    </row>
    <row r="3" spans="1:8" ht="12.75">
      <c r="A3" s="55" t="s">
        <v>150</v>
      </c>
      <c r="B3" s="55"/>
      <c r="C3" s="55"/>
      <c r="D3" s="55"/>
      <c r="E3" s="55"/>
      <c r="F3" s="55"/>
      <c r="G3" s="55"/>
      <c r="H3" s="55"/>
    </row>
    <row r="4" spans="1:8" ht="12.75">
      <c r="A4" s="36"/>
      <c r="B4" s="37" t="s">
        <v>151</v>
      </c>
      <c r="C4" s="38"/>
      <c r="D4" s="38"/>
      <c r="E4" s="38"/>
      <c r="F4" s="38"/>
      <c r="G4" s="38"/>
      <c r="H4" s="38"/>
    </row>
    <row r="5" spans="1:8" ht="12.75">
      <c r="A5" s="36"/>
      <c r="B5" s="39" t="s">
        <v>152</v>
      </c>
      <c r="C5" s="36"/>
      <c r="D5" s="36"/>
      <c r="E5" s="36"/>
      <c r="F5" s="36"/>
      <c r="G5" s="36"/>
      <c r="H5" s="36"/>
    </row>
    <row r="6" spans="1:13" ht="26.25" customHeight="1">
      <c r="A6" s="56" t="s">
        <v>153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4:6" s="2" customFormat="1" ht="11.25" customHeight="1">
      <c r="D7" s="57"/>
      <c r="E7" s="57"/>
      <c r="F7" s="57"/>
    </row>
    <row r="8" spans="1:13" s="34" customFormat="1" ht="17.25" customHeight="1">
      <c r="A8" s="49" t="s">
        <v>141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34" customFormat="1" ht="17.25" customHeight="1">
      <c r="A9" s="50" t="s">
        <v>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9:13" ht="11.25" customHeight="1">
      <c r="I10" s="51" t="s">
        <v>143</v>
      </c>
      <c r="J10" s="51"/>
      <c r="K10" s="51"/>
      <c r="L10" s="6">
        <v>167.186</v>
      </c>
      <c r="M10" s="3" t="s">
        <v>1</v>
      </c>
    </row>
    <row r="11" spans="1:13" ht="11.25" customHeight="1">
      <c r="A11" s="52"/>
      <c r="B11" s="52"/>
      <c r="C11" s="52"/>
      <c r="D11" s="52"/>
      <c r="E11" s="52"/>
      <c r="F11" s="52"/>
      <c r="G11" s="52"/>
      <c r="H11" s="52"/>
      <c r="I11" s="53" t="s">
        <v>2</v>
      </c>
      <c r="J11" s="53"/>
      <c r="K11" s="53"/>
      <c r="L11" s="7">
        <v>52.86</v>
      </c>
      <c r="M11" s="2" t="s">
        <v>3</v>
      </c>
    </row>
    <row r="12" spans="1:13" ht="12" thickBot="1">
      <c r="A12" s="1" t="s">
        <v>142</v>
      </c>
      <c r="I12" s="45" t="s">
        <v>4</v>
      </c>
      <c r="J12" s="45"/>
      <c r="K12" s="45"/>
      <c r="L12" s="6">
        <v>1.609</v>
      </c>
      <c r="M12" s="1" t="s">
        <v>1</v>
      </c>
    </row>
    <row r="13" spans="1:13" ht="11.25" customHeight="1" thickBot="1">
      <c r="A13" s="8"/>
      <c r="B13" s="9"/>
      <c r="C13" s="10" t="s">
        <v>5</v>
      </c>
      <c r="D13" s="9"/>
      <c r="E13" s="46" t="s">
        <v>6</v>
      </c>
      <c r="F13" s="46"/>
      <c r="G13" s="46"/>
      <c r="H13" s="46" t="s">
        <v>7</v>
      </c>
      <c r="I13" s="46"/>
      <c r="J13" s="46"/>
      <c r="K13" s="46"/>
      <c r="L13" s="47" t="s">
        <v>8</v>
      </c>
      <c r="M13" s="47"/>
    </row>
    <row r="14" spans="1:13" ht="11.25">
      <c r="A14" s="12" t="s">
        <v>9</v>
      </c>
      <c r="B14" s="13" t="s">
        <v>10</v>
      </c>
      <c r="C14" s="13" t="s">
        <v>11</v>
      </c>
      <c r="D14" s="13" t="s">
        <v>12</v>
      </c>
      <c r="E14" s="14" t="s">
        <v>13</v>
      </c>
      <c r="F14" s="13" t="s">
        <v>14</v>
      </c>
      <c r="G14" s="15"/>
      <c r="H14" s="15"/>
      <c r="I14" s="13" t="s">
        <v>15</v>
      </c>
      <c r="J14" s="13" t="s">
        <v>14</v>
      </c>
      <c r="K14" s="15"/>
      <c r="L14" s="48" t="s">
        <v>16</v>
      </c>
      <c r="M14" s="48"/>
    </row>
    <row r="15" spans="1:13" ht="11.25">
      <c r="A15" s="16"/>
      <c r="B15" s="13" t="s">
        <v>17</v>
      </c>
      <c r="C15" s="13" t="s">
        <v>18</v>
      </c>
      <c r="D15" s="14"/>
      <c r="E15" s="14"/>
      <c r="F15" s="14" t="s">
        <v>19</v>
      </c>
      <c r="G15" s="17" t="s">
        <v>20</v>
      </c>
      <c r="H15" s="15"/>
      <c r="I15" s="13" t="s">
        <v>21</v>
      </c>
      <c r="J15" s="14" t="s">
        <v>19</v>
      </c>
      <c r="K15" s="17" t="s">
        <v>20</v>
      </c>
      <c r="L15" s="48" t="s">
        <v>22</v>
      </c>
      <c r="M15" s="48"/>
    </row>
    <row r="16" spans="1:13" ht="11.25">
      <c r="A16" s="12" t="s">
        <v>23</v>
      </c>
      <c r="B16" s="13" t="s">
        <v>24</v>
      </c>
      <c r="C16" s="13"/>
      <c r="D16" s="13"/>
      <c r="E16" s="15" t="s">
        <v>25</v>
      </c>
      <c r="F16" s="13" t="s">
        <v>26</v>
      </c>
      <c r="G16" s="18" t="s">
        <v>27</v>
      </c>
      <c r="H16" s="13" t="s">
        <v>13</v>
      </c>
      <c r="I16" s="13" t="s">
        <v>28</v>
      </c>
      <c r="J16" s="13" t="s">
        <v>26</v>
      </c>
      <c r="K16" s="18" t="s">
        <v>27</v>
      </c>
      <c r="L16" s="43" t="s">
        <v>29</v>
      </c>
      <c r="M16" s="43"/>
    </row>
    <row r="17" spans="1:13" ht="11.25">
      <c r="A17" s="16"/>
      <c r="B17" s="15"/>
      <c r="C17" s="15"/>
      <c r="D17" s="18" t="s">
        <v>30</v>
      </c>
      <c r="E17" s="13" t="s">
        <v>31</v>
      </c>
      <c r="F17" s="13" t="s">
        <v>31</v>
      </c>
      <c r="G17" s="18" t="s">
        <v>32</v>
      </c>
      <c r="H17" s="15"/>
      <c r="I17" s="13" t="s">
        <v>33</v>
      </c>
      <c r="J17" s="13" t="s">
        <v>31</v>
      </c>
      <c r="K17" s="18" t="s">
        <v>32</v>
      </c>
      <c r="L17" s="43" t="s">
        <v>34</v>
      </c>
      <c r="M17" s="43"/>
    </row>
    <row r="18" spans="1:13" ht="11.25">
      <c r="A18" s="19"/>
      <c r="B18" s="20"/>
      <c r="C18" s="20"/>
      <c r="D18" s="20"/>
      <c r="E18" s="14" t="s">
        <v>35</v>
      </c>
      <c r="F18" s="14" t="s">
        <v>35</v>
      </c>
      <c r="G18" s="20"/>
      <c r="H18" s="15"/>
      <c r="I18" s="20"/>
      <c r="J18" s="14" t="s">
        <v>33</v>
      </c>
      <c r="K18" s="15"/>
      <c r="L18" s="14" t="s">
        <v>36</v>
      </c>
      <c r="M18" s="14" t="s">
        <v>37</v>
      </c>
    </row>
    <row r="19" spans="1:13" ht="11.25" customHeight="1">
      <c r="A19" s="21" t="s">
        <v>38</v>
      </c>
      <c r="B19" s="11" t="s">
        <v>39</v>
      </c>
      <c r="C19" s="22" t="s">
        <v>40</v>
      </c>
      <c r="D19" s="21" t="s">
        <v>41</v>
      </c>
      <c r="E19" s="11" t="s">
        <v>42</v>
      </c>
      <c r="F19" s="11" t="s">
        <v>43</v>
      </c>
      <c r="G19" s="23" t="s">
        <v>44</v>
      </c>
      <c r="H19" s="11" t="s">
        <v>45</v>
      </c>
      <c r="I19" s="11" t="s">
        <v>46</v>
      </c>
      <c r="J19" s="11" t="s">
        <v>47</v>
      </c>
      <c r="K19" s="24" t="s">
        <v>48</v>
      </c>
      <c r="L19" s="11" t="s">
        <v>49</v>
      </c>
      <c r="M19" s="24" t="s">
        <v>50</v>
      </c>
    </row>
    <row r="21" spans="3:12" ht="11.25">
      <c r="C21" s="44" t="s">
        <v>51</v>
      </c>
      <c r="D21" s="44"/>
      <c r="E21" s="44"/>
      <c r="F21" s="44"/>
      <c r="G21" s="44"/>
      <c r="H21" s="44"/>
      <c r="I21" s="44"/>
      <c r="J21" s="44"/>
      <c r="K21" s="44"/>
      <c r="L21" s="44"/>
    </row>
    <row r="22" spans="1:13" ht="45">
      <c r="A22" s="25" t="s">
        <v>52</v>
      </c>
      <c r="B22" s="26" t="s">
        <v>53</v>
      </c>
      <c r="C22" s="27" t="s">
        <v>54</v>
      </c>
      <c r="D22" s="28" t="s">
        <v>55</v>
      </c>
      <c r="E22" s="29" t="s">
        <v>56</v>
      </c>
      <c r="F22" s="29" t="s">
        <v>57</v>
      </c>
      <c r="G22" s="30">
        <v>891.94</v>
      </c>
      <c r="H22" s="30">
        <v>553.63</v>
      </c>
      <c r="I22" s="30">
        <v>181.24</v>
      </c>
      <c r="J22" s="29" t="s">
        <v>58</v>
      </c>
      <c r="K22" s="30">
        <v>160.55</v>
      </c>
      <c r="L22" s="29" t="s">
        <v>59</v>
      </c>
      <c r="M22" s="29" t="s">
        <v>60</v>
      </c>
    </row>
    <row r="24" spans="1:13" ht="56.25">
      <c r="A24" s="25" t="s">
        <v>61</v>
      </c>
      <c r="B24" s="26" t="s">
        <v>62</v>
      </c>
      <c r="C24" s="27" t="s">
        <v>63</v>
      </c>
      <c r="D24" s="28" t="s">
        <v>64</v>
      </c>
      <c r="E24" s="29" t="s">
        <v>65</v>
      </c>
      <c r="F24" s="29" t="s">
        <v>66</v>
      </c>
      <c r="G24" s="30">
        <v>76.01</v>
      </c>
      <c r="H24" s="31">
        <v>2176.75</v>
      </c>
      <c r="I24" s="30">
        <v>528.75</v>
      </c>
      <c r="J24" s="29" t="s">
        <v>67</v>
      </c>
      <c r="K24" s="30">
        <v>380.05</v>
      </c>
      <c r="L24" s="29" t="s">
        <v>68</v>
      </c>
      <c r="M24" s="29" t="s">
        <v>69</v>
      </c>
    </row>
    <row r="26" spans="1:13" ht="56.25">
      <c r="A26" s="25" t="s">
        <v>70</v>
      </c>
      <c r="B26" s="26" t="s">
        <v>71</v>
      </c>
      <c r="C26" s="27" t="s">
        <v>72</v>
      </c>
      <c r="D26" s="28" t="s">
        <v>73</v>
      </c>
      <c r="E26" s="29" t="s">
        <v>74</v>
      </c>
      <c r="F26" s="29" t="s">
        <v>75</v>
      </c>
      <c r="G26" s="30">
        <v>27824.93</v>
      </c>
      <c r="H26" s="31">
        <v>2200.8</v>
      </c>
      <c r="I26" s="30">
        <v>376.92</v>
      </c>
      <c r="J26" s="29" t="s">
        <v>76</v>
      </c>
      <c r="K26" s="31">
        <v>1391.25</v>
      </c>
      <c r="L26" s="29" t="s">
        <v>77</v>
      </c>
      <c r="M26" s="29" t="s">
        <v>78</v>
      </c>
    </row>
    <row r="28" spans="1:13" ht="67.5">
      <c r="A28" s="25" t="s">
        <v>79</v>
      </c>
      <c r="B28" s="26" t="s">
        <v>80</v>
      </c>
      <c r="C28" s="27" t="s">
        <v>81</v>
      </c>
      <c r="D28" s="28" t="s">
        <v>82</v>
      </c>
      <c r="E28" s="29" t="s">
        <v>83</v>
      </c>
      <c r="F28" s="29" t="s">
        <v>84</v>
      </c>
      <c r="G28" s="30">
        <v>1261.03</v>
      </c>
      <c r="H28" s="30">
        <v>737.22</v>
      </c>
      <c r="I28" s="30">
        <v>133.01</v>
      </c>
      <c r="J28" s="29" t="s">
        <v>85</v>
      </c>
      <c r="K28" s="30">
        <v>315.26</v>
      </c>
      <c r="L28" s="29" t="s">
        <v>86</v>
      </c>
      <c r="M28" s="29" t="s">
        <v>87</v>
      </c>
    </row>
    <row r="30" spans="1:13" ht="21.75" customHeight="1">
      <c r="A30" s="41" t="s">
        <v>90</v>
      </c>
      <c r="B30" s="41"/>
      <c r="C30" s="41"/>
      <c r="D30" s="41"/>
      <c r="E30" s="41"/>
      <c r="F30" s="41"/>
      <c r="G30" s="41"/>
      <c r="H30" s="31">
        <v>5668.4</v>
      </c>
      <c r="I30" s="31">
        <v>1219.92</v>
      </c>
      <c r="J30" s="29" t="s">
        <v>88</v>
      </c>
      <c r="K30" s="31">
        <v>2247.11</v>
      </c>
      <c r="M30" s="29" t="s">
        <v>89</v>
      </c>
    </row>
    <row r="31" spans="1:13" ht="21.75" customHeight="1">
      <c r="A31" s="41" t="s">
        <v>91</v>
      </c>
      <c r="B31" s="41"/>
      <c r="C31" s="41"/>
      <c r="D31" s="41"/>
      <c r="E31" s="41"/>
      <c r="F31" s="41"/>
      <c r="G31" s="41"/>
      <c r="H31" s="31">
        <v>1723.99</v>
      </c>
      <c r="I31" s="5" t="s">
        <v>5</v>
      </c>
      <c r="J31" s="5" t="s">
        <v>5</v>
      </c>
      <c r="K31" s="5" t="s">
        <v>5</v>
      </c>
      <c r="M31" s="5" t="s">
        <v>5</v>
      </c>
    </row>
    <row r="32" spans="1:13" ht="11.25">
      <c r="A32" s="40"/>
      <c r="B32" s="40"/>
      <c r="C32" s="40"/>
      <c r="D32" s="40"/>
      <c r="E32" s="40"/>
      <c r="F32" s="40"/>
      <c r="G32" s="40"/>
      <c r="J32" s="5"/>
      <c r="M32" s="5"/>
    </row>
    <row r="33" spans="1:13" ht="21.75" customHeight="1">
      <c r="A33" s="41" t="s">
        <v>92</v>
      </c>
      <c r="B33" s="41"/>
      <c r="C33" s="41"/>
      <c r="D33" s="41"/>
      <c r="E33" s="41"/>
      <c r="F33" s="41"/>
      <c r="G33" s="41"/>
      <c r="H33" s="31">
        <v>7392.39</v>
      </c>
      <c r="I33" s="31">
        <v>1219.92</v>
      </c>
      <c r="J33" s="29" t="s">
        <v>88</v>
      </c>
      <c r="K33" s="31">
        <v>2247.11</v>
      </c>
      <c r="M33" s="29" t="s">
        <v>89</v>
      </c>
    </row>
    <row r="34" spans="1:13" ht="11.25">
      <c r="A34" s="40"/>
      <c r="B34" s="40"/>
      <c r="C34" s="40"/>
      <c r="D34" s="40"/>
      <c r="E34" s="40"/>
      <c r="F34" s="40"/>
      <c r="G34" s="40"/>
      <c r="J34" s="5"/>
      <c r="M34" s="5"/>
    </row>
    <row r="35" spans="1:13" ht="21.75" customHeight="1">
      <c r="A35" s="41" t="s">
        <v>93</v>
      </c>
      <c r="B35" s="41"/>
      <c r="C35" s="41"/>
      <c r="D35" s="41"/>
      <c r="E35" s="41"/>
      <c r="F35" s="41"/>
      <c r="G35" s="41"/>
      <c r="H35" s="31">
        <v>1001.8</v>
      </c>
      <c r="I35" s="5" t="s">
        <v>5</v>
      </c>
      <c r="J35" s="5" t="s">
        <v>5</v>
      </c>
      <c r="K35" s="5" t="s">
        <v>5</v>
      </c>
      <c r="M35" s="5" t="s">
        <v>5</v>
      </c>
    </row>
    <row r="36" spans="1:13" ht="11.25">
      <c r="A36" s="40"/>
      <c r="B36" s="40"/>
      <c r="C36" s="40"/>
      <c r="D36" s="40"/>
      <c r="E36" s="40"/>
      <c r="F36" s="40"/>
      <c r="G36" s="40"/>
      <c r="J36" s="5"/>
      <c r="M36" s="5"/>
    </row>
    <row r="37" spans="1:13" ht="21.75" customHeight="1">
      <c r="A37" s="41" t="s">
        <v>94</v>
      </c>
      <c r="B37" s="41"/>
      <c r="C37" s="41"/>
      <c r="D37" s="41"/>
      <c r="E37" s="41"/>
      <c r="F37" s="41"/>
      <c r="G37" s="41"/>
      <c r="H37" s="31">
        <v>8394.19</v>
      </c>
      <c r="I37" s="31">
        <v>1219.92</v>
      </c>
      <c r="J37" s="29" t="s">
        <v>88</v>
      </c>
      <c r="K37" s="31">
        <v>2247.11</v>
      </c>
      <c r="M37" s="29" t="s">
        <v>89</v>
      </c>
    </row>
    <row r="38" spans="1:13" ht="11.25">
      <c r="A38" s="40"/>
      <c r="B38" s="40"/>
      <c r="C38" s="40"/>
      <c r="D38" s="40"/>
      <c r="E38" s="40"/>
      <c r="F38" s="40"/>
      <c r="G38" s="40"/>
      <c r="J38" s="5"/>
      <c r="M38" s="5"/>
    </row>
    <row r="39" spans="1:13" ht="11.25" customHeight="1">
      <c r="A39" s="41" t="s">
        <v>95</v>
      </c>
      <c r="B39" s="41"/>
      <c r="C39" s="41"/>
      <c r="D39" s="41"/>
      <c r="E39" s="41"/>
      <c r="F39" s="41"/>
      <c r="G39" s="41"/>
      <c r="H39" s="5" t="s">
        <v>5</v>
      </c>
      <c r="I39" s="5" t="s">
        <v>5</v>
      </c>
      <c r="J39" s="5" t="s">
        <v>5</v>
      </c>
      <c r="K39" s="5" t="s">
        <v>5</v>
      </c>
      <c r="M39" s="30">
        <v>52.86</v>
      </c>
    </row>
    <row r="40" spans="1:13" ht="11.25">
      <c r="A40" s="40"/>
      <c r="B40" s="40"/>
      <c r="C40" s="40"/>
      <c r="D40" s="40"/>
      <c r="E40" s="40"/>
      <c r="F40" s="40"/>
      <c r="G40" s="40"/>
      <c r="J40" s="5"/>
      <c r="M40" s="5"/>
    </row>
    <row r="41" spans="1:13" ht="11.25" customHeight="1">
      <c r="A41" s="41" t="s">
        <v>96</v>
      </c>
      <c r="B41" s="41"/>
      <c r="C41" s="41"/>
      <c r="D41" s="41"/>
      <c r="E41" s="41"/>
      <c r="F41" s="41"/>
      <c r="G41" s="41"/>
      <c r="H41" s="5" t="s">
        <v>5</v>
      </c>
      <c r="I41" s="31">
        <v>1609.17</v>
      </c>
      <c r="J41" s="5" t="s">
        <v>5</v>
      </c>
      <c r="K41" s="5" t="s">
        <v>5</v>
      </c>
      <c r="M41" s="5" t="s">
        <v>5</v>
      </c>
    </row>
    <row r="42" spans="3:12" ht="11.25">
      <c r="C42" s="44" t="s">
        <v>97</v>
      </c>
      <c r="D42" s="44"/>
      <c r="E42" s="44"/>
      <c r="F42" s="44"/>
      <c r="G42" s="44"/>
      <c r="H42" s="44"/>
      <c r="I42" s="44"/>
      <c r="J42" s="44"/>
      <c r="K42" s="44"/>
      <c r="L42" s="44"/>
    </row>
    <row r="43" spans="1:13" ht="22.5">
      <c r="A43" s="25" t="s">
        <v>98</v>
      </c>
      <c r="B43" s="26" t="s">
        <v>99</v>
      </c>
      <c r="C43" s="27" t="s">
        <v>100</v>
      </c>
      <c r="D43" s="28" t="s">
        <v>101</v>
      </c>
      <c r="E43" s="30">
        <v>5877.79</v>
      </c>
      <c r="F43" s="5" t="s">
        <v>5</v>
      </c>
      <c r="G43" s="30">
        <v>5877.79</v>
      </c>
      <c r="H43" s="31">
        <v>29388.95</v>
      </c>
      <c r="I43" s="5" t="s">
        <v>5</v>
      </c>
      <c r="J43" s="5" t="s">
        <v>5</v>
      </c>
      <c r="K43" s="31">
        <v>29388.95</v>
      </c>
      <c r="L43" s="5" t="s">
        <v>5</v>
      </c>
      <c r="M43" s="5" t="s">
        <v>5</v>
      </c>
    </row>
    <row r="45" spans="1:13" ht="33.75">
      <c r="A45" s="25" t="s">
        <v>102</v>
      </c>
      <c r="B45" s="26" t="s">
        <v>103</v>
      </c>
      <c r="C45" s="27" t="s">
        <v>104</v>
      </c>
      <c r="D45" s="28" t="s">
        <v>105</v>
      </c>
      <c r="E45" s="30">
        <v>54.31</v>
      </c>
      <c r="F45" s="5" t="s">
        <v>5</v>
      </c>
      <c r="G45" s="30">
        <v>54.31</v>
      </c>
      <c r="H45" s="30">
        <v>217.24</v>
      </c>
      <c r="I45" s="5" t="s">
        <v>5</v>
      </c>
      <c r="J45" s="5" t="s">
        <v>5</v>
      </c>
      <c r="K45" s="30">
        <v>217.24</v>
      </c>
      <c r="L45" s="5" t="s">
        <v>5</v>
      </c>
      <c r="M45" s="5" t="s">
        <v>5</v>
      </c>
    </row>
    <row r="47" spans="1:13" ht="22.5">
      <c r="A47" s="25" t="s">
        <v>106</v>
      </c>
      <c r="B47" s="26" t="s">
        <v>103</v>
      </c>
      <c r="C47" s="27" t="s">
        <v>107</v>
      </c>
      <c r="D47" s="28" t="s">
        <v>108</v>
      </c>
      <c r="E47" s="30">
        <v>52.98</v>
      </c>
      <c r="F47" s="5" t="s">
        <v>5</v>
      </c>
      <c r="G47" s="30">
        <v>52.98</v>
      </c>
      <c r="H47" s="30">
        <v>105.96</v>
      </c>
      <c r="I47" s="5" t="s">
        <v>5</v>
      </c>
      <c r="J47" s="5" t="s">
        <v>5</v>
      </c>
      <c r="K47" s="30">
        <v>105.96</v>
      </c>
      <c r="L47" s="5" t="s">
        <v>5</v>
      </c>
      <c r="M47" s="5" t="s">
        <v>5</v>
      </c>
    </row>
    <row r="49" spans="1:13" ht="22.5">
      <c r="A49" s="25" t="s">
        <v>109</v>
      </c>
      <c r="B49" s="26" t="s">
        <v>103</v>
      </c>
      <c r="C49" s="27" t="s">
        <v>110</v>
      </c>
      <c r="D49" s="28" t="s">
        <v>111</v>
      </c>
      <c r="E49" s="30">
        <v>31.26</v>
      </c>
      <c r="F49" s="5" t="s">
        <v>5</v>
      </c>
      <c r="G49" s="30">
        <v>31.26</v>
      </c>
      <c r="H49" s="30">
        <v>187.56</v>
      </c>
      <c r="I49" s="5" t="s">
        <v>5</v>
      </c>
      <c r="J49" s="5" t="s">
        <v>5</v>
      </c>
      <c r="K49" s="30">
        <v>187.56</v>
      </c>
      <c r="L49" s="5" t="s">
        <v>5</v>
      </c>
      <c r="M49" s="5" t="s">
        <v>5</v>
      </c>
    </row>
    <row r="51" spans="1:13" ht="33.75">
      <c r="A51" s="25" t="s">
        <v>112</v>
      </c>
      <c r="B51" s="26" t="s">
        <v>103</v>
      </c>
      <c r="C51" s="27" t="s">
        <v>113</v>
      </c>
      <c r="D51" s="28" t="s">
        <v>114</v>
      </c>
      <c r="E51" s="30">
        <v>39.6</v>
      </c>
      <c r="F51" s="5" t="s">
        <v>5</v>
      </c>
      <c r="G51" s="30">
        <v>39.6</v>
      </c>
      <c r="H51" s="30">
        <v>594</v>
      </c>
      <c r="I51" s="5" t="s">
        <v>5</v>
      </c>
      <c r="J51" s="5" t="s">
        <v>5</v>
      </c>
      <c r="K51" s="30">
        <v>594</v>
      </c>
      <c r="L51" s="5" t="s">
        <v>5</v>
      </c>
      <c r="M51" s="5" t="s">
        <v>5</v>
      </c>
    </row>
    <row r="53" spans="1:13" ht="33.75">
      <c r="A53" s="25" t="s">
        <v>115</v>
      </c>
      <c r="B53" s="26" t="s">
        <v>116</v>
      </c>
      <c r="C53" s="27" t="s">
        <v>117</v>
      </c>
      <c r="D53" s="28" t="s">
        <v>118</v>
      </c>
      <c r="E53" s="30">
        <v>12.41</v>
      </c>
      <c r="F53" s="5" t="s">
        <v>5</v>
      </c>
      <c r="G53" s="30">
        <v>12.41</v>
      </c>
      <c r="H53" s="30">
        <v>74.46</v>
      </c>
      <c r="I53" s="5" t="s">
        <v>5</v>
      </c>
      <c r="J53" s="5" t="s">
        <v>5</v>
      </c>
      <c r="K53" s="30">
        <v>74.46</v>
      </c>
      <c r="L53" s="5" t="s">
        <v>5</v>
      </c>
      <c r="M53" s="5" t="s">
        <v>5</v>
      </c>
    </row>
    <row r="55" spans="1:13" ht="22.5">
      <c r="A55" s="25" t="s">
        <v>119</v>
      </c>
      <c r="B55" s="26" t="s">
        <v>103</v>
      </c>
      <c r="C55" s="27" t="s">
        <v>120</v>
      </c>
      <c r="D55" s="28" t="s">
        <v>121</v>
      </c>
      <c r="E55" s="30">
        <v>4.61</v>
      </c>
      <c r="F55" s="5" t="s">
        <v>5</v>
      </c>
      <c r="G55" s="30">
        <v>4.61</v>
      </c>
      <c r="H55" s="30">
        <v>115.25</v>
      </c>
      <c r="I55" s="5" t="s">
        <v>5</v>
      </c>
      <c r="J55" s="5" t="s">
        <v>5</v>
      </c>
      <c r="K55" s="30">
        <v>115.25</v>
      </c>
      <c r="L55" s="5" t="s">
        <v>5</v>
      </c>
      <c r="M55" s="5" t="s">
        <v>5</v>
      </c>
    </row>
    <row r="57" spans="1:13" ht="22.5">
      <c r="A57" s="25" t="s">
        <v>122</v>
      </c>
      <c r="B57" s="26" t="s">
        <v>103</v>
      </c>
      <c r="C57" s="27" t="s">
        <v>123</v>
      </c>
      <c r="D57" s="28" t="s">
        <v>124</v>
      </c>
      <c r="E57" s="30">
        <v>11.82</v>
      </c>
      <c r="F57" s="5" t="s">
        <v>5</v>
      </c>
      <c r="G57" s="30">
        <v>11.82</v>
      </c>
      <c r="H57" s="31">
        <v>2127.6</v>
      </c>
      <c r="I57" s="5" t="s">
        <v>5</v>
      </c>
      <c r="J57" s="5" t="s">
        <v>5</v>
      </c>
      <c r="K57" s="31">
        <v>2127.6</v>
      </c>
      <c r="L57" s="5" t="s">
        <v>5</v>
      </c>
      <c r="M57" s="5" t="s">
        <v>5</v>
      </c>
    </row>
    <row r="59" spans="1:13" ht="22.5">
      <c r="A59" s="25" t="s">
        <v>125</v>
      </c>
      <c r="B59" s="26" t="s">
        <v>103</v>
      </c>
      <c r="C59" s="27" t="s">
        <v>126</v>
      </c>
      <c r="D59" s="28" t="s">
        <v>101</v>
      </c>
      <c r="E59" s="30">
        <v>320.28</v>
      </c>
      <c r="F59" s="5" t="s">
        <v>5</v>
      </c>
      <c r="G59" s="30">
        <v>320.28</v>
      </c>
      <c r="H59" s="31">
        <v>1601.4</v>
      </c>
      <c r="I59" s="5" t="s">
        <v>5</v>
      </c>
      <c r="J59" s="5" t="s">
        <v>5</v>
      </c>
      <c r="K59" s="31">
        <v>1601.4</v>
      </c>
      <c r="L59" s="5" t="s">
        <v>5</v>
      </c>
      <c r="M59" s="5" t="s">
        <v>5</v>
      </c>
    </row>
    <row r="61" spans="1:13" ht="33.75">
      <c r="A61" s="25" t="s">
        <v>127</v>
      </c>
      <c r="B61" s="26" t="s">
        <v>128</v>
      </c>
      <c r="C61" s="27" t="s">
        <v>129</v>
      </c>
      <c r="D61" s="28" t="s">
        <v>130</v>
      </c>
      <c r="E61" s="30">
        <v>2966.35</v>
      </c>
      <c r="F61" s="5" t="s">
        <v>5</v>
      </c>
      <c r="G61" s="30">
        <v>2966.35</v>
      </c>
      <c r="H61" s="31">
        <v>1483.18</v>
      </c>
      <c r="I61" s="5" t="s">
        <v>5</v>
      </c>
      <c r="J61" s="5" t="s">
        <v>5</v>
      </c>
      <c r="K61" s="31">
        <v>1483.18</v>
      </c>
      <c r="L61" s="5" t="s">
        <v>5</v>
      </c>
      <c r="M61" s="5" t="s">
        <v>5</v>
      </c>
    </row>
    <row r="63" spans="1:13" ht="11.25" customHeight="1">
      <c r="A63" s="41" t="s">
        <v>90</v>
      </c>
      <c r="B63" s="41"/>
      <c r="C63" s="41"/>
      <c r="D63" s="41"/>
      <c r="E63" s="41"/>
      <c r="F63" s="41"/>
      <c r="G63" s="41"/>
      <c r="H63" s="31">
        <v>35895.6</v>
      </c>
      <c r="I63" s="5" t="s">
        <v>5</v>
      </c>
      <c r="J63" s="5" t="s">
        <v>5</v>
      </c>
      <c r="K63" s="31">
        <v>35895.6</v>
      </c>
      <c r="M63" s="5" t="s">
        <v>5</v>
      </c>
    </row>
    <row r="64" spans="1:13" ht="11.25">
      <c r="A64" s="40"/>
      <c r="B64" s="40"/>
      <c r="C64" s="40"/>
      <c r="D64" s="40"/>
      <c r="E64" s="40"/>
      <c r="F64" s="40"/>
      <c r="G64" s="40"/>
      <c r="J64" s="5"/>
      <c r="M64" s="5"/>
    </row>
    <row r="65" spans="1:13" ht="11.25" customHeight="1">
      <c r="A65" s="41" t="s">
        <v>92</v>
      </c>
      <c r="B65" s="41"/>
      <c r="C65" s="41"/>
      <c r="D65" s="41"/>
      <c r="E65" s="41"/>
      <c r="F65" s="41"/>
      <c r="G65" s="41"/>
      <c r="H65" s="31">
        <v>35895.6</v>
      </c>
      <c r="I65" s="5" t="s">
        <v>5</v>
      </c>
      <c r="J65" s="5" t="s">
        <v>5</v>
      </c>
      <c r="K65" s="31">
        <v>35895.6</v>
      </c>
      <c r="M65" s="5" t="s">
        <v>5</v>
      </c>
    </row>
    <row r="66" spans="1:13" ht="11.25">
      <c r="A66" s="40"/>
      <c r="B66" s="40"/>
      <c r="C66" s="40"/>
      <c r="D66" s="40"/>
      <c r="E66" s="40"/>
      <c r="F66" s="40"/>
      <c r="G66" s="40"/>
      <c r="J66" s="5"/>
      <c r="M66" s="5"/>
    </row>
    <row r="67" spans="1:13" ht="11.25" customHeight="1">
      <c r="A67" s="41" t="s">
        <v>94</v>
      </c>
      <c r="B67" s="41"/>
      <c r="C67" s="41"/>
      <c r="D67" s="41"/>
      <c r="E67" s="41"/>
      <c r="F67" s="41"/>
      <c r="G67" s="41"/>
      <c r="H67" s="31">
        <v>35895.6</v>
      </c>
      <c r="I67" s="5" t="s">
        <v>5</v>
      </c>
      <c r="J67" s="5" t="s">
        <v>5</v>
      </c>
      <c r="K67" s="31">
        <v>35895.6</v>
      </c>
      <c r="M67" s="5" t="s">
        <v>5</v>
      </c>
    </row>
    <row r="68" spans="2:13" ht="12" thickBot="1">
      <c r="B68" s="26"/>
      <c r="C68" s="26"/>
      <c r="F68" s="32"/>
      <c r="J68" s="5"/>
      <c r="M68" s="5"/>
    </row>
    <row r="69" spans="1:13" ht="11.25">
      <c r="A69" s="4"/>
      <c r="B69" s="42"/>
      <c r="C69" s="42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21.75" customHeight="1">
      <c r="A70" s="41" t="s">
        <v>144</v>
      </c>
      <c r="B70" s="41"/>
      <c r="C70" s="41"/>
      <c r="D70" s="41"/>
      <c r="E70" s="41"/>
      <c r="F70" s="41"/>
      <c r="G70" s="41"/>
      <c r="H70" s="31">
        <v>41564</v>
      </c>
      <c r="I70" s="31">
        <v>1219.92</v>
      </c>
      <c r="J70" s="29" t="s">
        <v>88</v>
      </c>
      <c r="K70" s="31">
        <v>38142.71</v>
      </c>
      <c r="M70" s="29" t="s">
        <v>89</v>
      </c>
    </row>
    <row r="71" spans="1:13" ht="11.25">
      <c r="A71" s="40"/>
      <c r="B71" s="40"/>
      <c r="C71" s="40"/>
      <c r="D71" s="40"/>
      <c r="E71" s="40"/>
      <c r="F71" s="40"/>
      <c r="G71" s="40"/>
      <c r="J71" s="5"/>
      <c r="M71" s="5"/>
    </row>
    <row r="72" spans="1:13" ht="11.25" customHeight="1">
      <c r="A72" s="41" t="s">
        <v>131</v>
      </c>
      <c r="B72" s="41"/>
      <c r="C72" s="41"/>
      <c r="D72" s="41"/>
      <c r="E72" s="41"/>
      <c r="F72" s="41"/>
      <c r="G72" s="41"/>
      <c r="H72" s="31">
        <v>1723.99</v>
      </c>
      <c r="I72" s="5" t="s">
        <v>5</v>
      </c>
      <c r="J72" s="5" t="s">
        <v>5</v>
      </c>
      <c r="K72" s="5" t="s">
        <v>5</v>
      </c>
      <c r="M72" s="5" t="s">
        <v>5</v>
      </c>
    </row>
    <row r="73" spans="1:13" ht="11.25" customHeight="1">
      <c r="A73" s="41" t="s">
        <v>132</v>
      </c>
      <c r="B73" s="41"/>
      <c r="C73" s="41"/>
      <c r="D73" s="41"/>
      <c r="E73" s="41"/>
      <c r="F73" s="41"/>
      <c r="G73" s="41"/>
      <c r="H73" s="31">
        <v>1001.8</v>
      </c>
      <c r="I73" s="5" t="s">
        <v>5</v>
      </c>
      <c r="J73" s="5" t="s">
        <v>5</v>
      </c>
      <c r="K73" s="5" t="s">
        <v>5</v>
      </c>
      <c r="M73" s="5" t="s">
        <v>5</v>
      </c>
    </row>
    <row r="74" spans="1:13" ht="11.25">
      <c r="A74" s="40"/>
      <c r="B74" s="40"/>
      <c r="C74" s="40"/>
      <c r="D74" s="40"/>
      <c r="E74" s="40"/>
      <c r="F74" s="40"/>
      <c r="G74" s="40"/>
      <c r="J74" s="5"/>
      <c r="M74" s="5"/>
    </row>
    <row r="75" spans="1:13" ht="21.75" customHeight="1">
      <c r="A75" s="41" t="s">
        <v>13</v>
      </c>
      <c r="B75" s="41"/>
      <c r="C75" s="41"/>
      <c r="D75" s="41"/>
      <c r="E75" s="41"/>
      <c r="F75" s="41"/>
      <c r="G75" s="41"/>
      <c r="H75" s="31">
        <v>44289.79</v>
      </c>
      <c r="I75" s="31">
        <v>1219.92</v>
      </c>
      <c r="J75" s="29" t="s">
        <v>88</v>
      </c>
      <c r="K75" s="31">
        <v>38142.71</v>
      </c>
      <c r="M75" s="29" t="s">
        <v>89</v>
      </c>
    </row>
    <row r="76" spans="1:13" ht="11.25">
      <c r="A76" s="40"/>
      <c r="B76" s="40"/>
      <c r="C76" s="40"/>
      <c r="D76" s="40"/>
      <c r="E76" s="40"/>
      <c r="F76" s="40"/>
      <c r="G76" s="40"/>
      <c r="J76" s="5"/>
      <c r="M76" s="5"/>
    </row>
    <row r="77" spans="1:13" ht="21.75" customHeight="1">
      <c r="A77" s="41" t="s">
        <v>133</v>
      </c>
      <c r="B77" s="41"/>
      <c r="C77" s="41"/>
      <c r="D77" s="41"/>
      <c r="E77" s="41"/>
      <c r="F77" s="41"/>
      <c r="G77" s="41"/>
      <c r="H77" s="31">
        <v>5618.97</v>
      </c>
      <c r="I77" s="30">
        <v>509.93</v>
      </c>
      <c r="J77" s="29" t="s">
        <v>134</v>
      </c>
      <c r="K77" s="31">
        <v>3189.69</v>
      </c>
      <c r="M77" s="29" t="s">
        <v>135</v>
      </c>
    </row>
    <row r="78" spans="1:13" ht="11.25">
      <c r="A78" s="40"/>
      <c r="B78" s="40"/>
      <c r="C78" s="40"/>
      <c r="D78" s="40"/>
      <c r="E78" s="40"/>
      <c r="F78" s="40"/>
      <c r="G78" s="40"/>
      <c r="J78" s="5"/>
      <c r="M78" s="5"/>
    </row>
    <row r="79" spans="1:13" ht="21.75" customHeight="1">
      <c r="A79" s="41" t="s">
        <v>136</v>
      </c>
      <c r="B79" s="41"/>
      <c r="C79" s="41"/>
      <c r="D79" s="41"/>
      <c r="E79" s="41"/>
      <c r="F79" s="41"/>
      <c r="G79" s="41"/>
      <c r="H79" s="31">
        <v>38670.82</v>
      </c>
      <c r="I79" s="30">
        <v>709.99</v>
      </c>
      <c r="J79" s="29" t="s">
        <v>137</v>
      </c>
      <c r="K79" s="31">
        <v>34953.02</v>
      </c>
      <c r="M79" s="29" t="s">
        <v>138</v>
      </c>
    </row>
    <row r="80" spans="1:13" ht="11.25">
      <c r="A80" s="40"/>
      <c r="B80" s="40"/>
      <c r="C80" s="40"/>
      <c r="D80" s="40"/>
      <c r="E80" s="40"/>
      <c r="F80" s="40"/>
      <c r="G80" s="40"/>
      <c r="J80" s="5"/>
      <c r="M80" s="5"/>
    </row>
    <row r="81" spans="1:13" ht="11.25" customHeight="1">
      <c r="A81" s="41" t="s">
        <v>139</v>
      </c>
      <c r="B81" s="41"/>
      <c r="C81" s="41"/>
      <c r="D81" s="41"/>
      <c r="E81" s="41"/>
      <c r="F81" s="41"/>
      <c r="G81" s="41"/>
      <c r="H81" s="5" t="s">
        <v>5</v>
      </c>
      <c r="I81" s="5" t="s">
        <v>5</v>
      </c>
      <c r="J81" s="5" t="s">
        <v>5</v>
      </c>
      <c r="K81" s="5" t="s">
        <v>5</v>
      </c>
      <c r="M81" s="30">
        <v>52.86</v>
      </c>
    </row>
    <row r="82" spans="1:13" ht="11.25">
      <c r="A82" s="40"/>
      <c r="B82" s="40"/>
      <c r="C82" s="40"/>
      <c r="D82" s="40"/>
      <c r="E82" s="40"/>
      <c r="F82" s="40"/>
      <c r="G82" s="40"/>
      <c r="J82" s="5"/>
      <c r="M82" s="5"/>
    </row>
    <row r="83" spans="1:13" ht="11.25" customHeight="1">
      <c r="A83" s="41" t="s">
        <v>140</v>
      </c>
      <c r="B83" s="41"/>
      <c r="C83" s="41"/>
      <c r="D83" s="41"/>
      <c r="E83" s="41"/>
      <c r="F83" s="41"/>
      <c r="G83" s="41"/>
      <c r="H83" s="5" t="s">
        <v>5</v>
      </c>
      <c r="I83" s="31">
        <v>1609.17</v>
      </c>
      <c r="J83" s="5" t="s">
        <v>5</v>
      </c>
      <c r="K83" s="5" t="s">
        <v>5</v>
      </c>
      <c r="M83" s="5" t="s">
        <v>5</v>
      </c>
    </row>
    <row r="84" spans="1:13" ht="11.25">
      <c r="A84" s="40" t="s">
        <v>145</v>
      </c>
      <c r="B84" s="40"/>
      <c r="C84" s="40"/>
      <c r="D84" s="40"/>
      <c r="E84" s="40"/>
      <c r="F84" s="40"/>
      <c r="G84" s="40"/>
      <c r="H84" s="35">
        <f>H75*3.199</f>
        <v>141683.03821</v>
      </c>
      <c r="J84" s="5"/>
      <c r="M84" s="5"/>
    </row>
    <row r="85" spans="1:8" ht="11.25">
      <c r="A85" s="40" t="s">
        <v>146</v>
      </c>
      <c r="B85" s="40"/>
      <c r="C85" s="40"/>
      <c r="D85" s="40"/>
      <c r="E85" s="40"/>
      <c r="F85" s="40"/>
      <c r="G85" s="40"/>
      <c r="H85" s="35">
        <f>H84*18%</f>
        <v>25502.946877799997</v>
      </c>
    </row>
    <row r="86" spans="1:8" ht="11.25">
      <c r="A86" s="40" t="s">
        <v>147</v>
      </c>
      <c r="B86" s="40"/>
      <c r="C86" s="40"/>
      <c r="D86" s="40"/>
      <c r="E86" s="40"/>
      <c r="F86" s="40"/>
      <c r="G86" s="40"/>
      <c r="H86" s="35">
        <f>H84+H85</f>
        <v>167185.98508779999</v>
      </c>
    </row>
    <row r="88" spans="1:13" ht="15.75">
      <c r="A88" s="49" t="s">
        <v>154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1:13" ht="15.75">
      <c r="A89" s="50" t="s">
        <v>155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9:13" ht="11.25">
      <c r="I90" s="51" t="s">
        <v>143</v>
      </c>
      <c r="J90" s="51"/>
      <c r="K90" s="51"/>
      <c r="L90" s="6">
        <v>184.438</v>
      </c>
      <c r="M90" s="3" t="s">
        <v>1</v>
      </c>
    </row>
    <row r="91" spans="1:13" ht="11.25">
      <c r="A91" s="52"/>
      <c r="B91" s="52"/>
      <c r="C91" s="52"/>
      <c r="D91" s="52"/>
      <c r="E91" s="52"/>
      <c r="F91" s="52"/>
      <c r="G91" s="52"/>
      <c r="H91" s="52"/>
      <c r="I91" s="53" t="s">
        <v>2</v>
      </c>
      <c r="J91" s="53"/>
      <c r="K91" s="53"/>
      <c r="L91" s="7">
        <v>123.6</v>
      </c>
      <c r="M91" s="2" t="s">
        <v>3</v>
      </c>
    </row>
    <row r="92" spans="1:13" ht="12" thickBot="1">
      <c r="A92" s="1" t="s">
        <v>142</v>
      </c>
      <c r="I92" s="45" t="s">
        <v>4</v>
      </c>
      <c r="J92" s="45"/>
      <c r="K92" s="45"/>
      <c r="L92" s="6">
        <v>3.662</v>
      </c>
      <c r="M92" s="1" t="s">
        <v>1</v>
      </c>
    </row>
    <row r="93" spans="1:13" ht="12" thickBot="1">
      <c r="A93" s="8"/>
      <c r="B93" s="9"/>
      <c r="C93" s="10" t="s">
        <v>5</v>
      </c>
      <c r="D93" s="9"/>
      <c r="E93" s="46" t="s">
        <v>6</v>
      </c>
      <c r="F93" s="46"/>
      <c r="G93" s="46"/>
      <c r="H93" s="46" t="s">
        <v>7</v>
      </c>
      <c r="I93" s="46"/>
      <c r="J93" s="46"/>
      <c r="K93" s="46"/>
      <c r="L93" s="47" t="s">
        <v>8</v>
      </c>
      <c r="M93" s="47"/>
    </row>
    <row r="94" spans="1:13" ht="12" thickBot="1">
      <c r="A94" s="12" t="s">
        <v>9</v>
      </c>
      <c r="B94" s="13" t="s">
        <v>10</v>
      </c>
      <c r="C94" s="13" t="s">
        <v>11</v>
      </c>
      <c r="D94" s="13" t="s">
        <v>12</v>
      </c>
      <c r="E94" s="14" t="s">
        <v>13</v>
      </c>
      <c r="F94" s="13" t="s">
        <v>14</v>
      </c>
      <c r="G94" s="15"/>
      <c r="H94" s="15"/>
      <c r="I94" s="13" t="s">
        <v>15</v>
      </c>
      <c r="J94" s="13" t="s">
        <v>14</v>
      </c>
      <c r="K94" s="15"/>
      <c r="L94" s="48" t="s">
        <v>16</v>
      </c>
      <c r="M94" s="48"/>
    </row>
    <row r="95" spans="1:13" ht="12" thickBot="1">
      <c r="A95" s="16"/>
      <c r="B95" s="13" t="s">
        <v>17</v>
      </c>
      <c r="C95" s="13" t="s">
        <v>18</v>
      </c>
      <c r="D95" s="14"/>
      <c r="E95" s="14"/>
      <c r="F95" s="14" t="s">
        <v>19</v>
      </c>
      <c r="G95" s="17" t="s">
        <v>20</v>
      </c>
      <c r="H95" s="15"/>
      <c r="I95" s="13" t="s">
        <v>21</v>
      </c>
      <c r="J95" s="14" t="s">
        <v>19</v>
      </c>
      <c r="K95" s="17" t="s">
        <v>20</v>
      </c>
      <c r="L95" s="48" t="s">
        <v>22</v>
      </c>
      <c r="M95" s="48"/>
    </row>
    <row r="96" spans="1:13" ht="12" thickBot="1">
      <c r="A96" s="12" t="s">
        <v>23</v>
      </c>
      <c r="B96" s="13" t="s">
        <v>24</v>
      </c>
      <c r="C96" s="13"/>
      <c r="D96" s="13"/>
      <c r="E96" s="15" t="s">
        <v>25</v>
      </c>
      <c r="F96" s="13" t="s">
        <v>26</v>
      </c>
      <c r="G96" s="18" t="s">
        <v>27</v>
      </c>
      <c r="H96" s="13" t="s">
        <v>13</v>
      </c>
      <c r="I96" s="13" t="s">
        <v>28</v>
      </c>
      <c r="J96" s="13" t="s">
        <v>26</v>
      </c>
      <c r="K96" s="18" t="s">
        <v>27</v>
      </c>
      <c r="L96" s="43" t="s">
        <v>29</v>
      </c>
      <c r="M96" s="43"/>
    </row>
    <row r="97" spans="1:13" ht="12" thickBot="1">
      <c r="A97" s="16"/>
      <c r="B97" s="15"/>
      <c r="C97" s="15"/>
      <c r="D97" s="18" t="s">
        <v>30</v>
      </c>
      <c r="E97" s="13" t="s">
        <v>31</v>
      </c>
      <c r="F97" s="13" t="s">
        <v>31</v>
      </c>
      <c r="G97" s="18" t="s">
        <v>32</v>
      </c>
      <c r="H97" s="15"/>
      <c r="I97" s="13" t="s">
        <v>33</v>
      </c>
      <c r="J97" s="13" t="s">
        <v>31</v>
      </c>
      <c r="K97" s="18" t="s">
        <v>32</v>
      </c>
      <c r="L97" s="43" t="s">
        <v>34</v>
      </c>
      <c r="M97" s="43"/>
    </row>
    <row r="98" spans="1:13" ht="12" thickBot="1">
      <c r="A98" s="19"/>
      <c r="B98" s="20"/>
      <c r="C98" s="20"/>
      <c r="D98" s="20"/>
      <c r="E98" s="14" t="s">
        <v>35</v>
      </c>
      <c r="F98" s="14" t="s">
        <v>35</v>
      </c>
      <c r="G98" s="20"/>
      <c r="H98" s="15"/>
      <c r="I98" s="20"/>
      <c r="J98" s="14" t="s">
        <v>33</v>
      </c>
      <c r="K98" s="15"/>
      <c r="L98" s="14" t="s">
        <v>36</v>
      </c>
      <c r="M98" s="14" t="s">
        <v>37</v>
      </c>
    </row>
    <row r="99" spans="1:13" ht="12" thickBot="1">
      <c r="A99" s="21" t="s">
        <v>38</v>
      </c>
      <c r="B99" s="11" t="s">
        <v>39</v>
      </c>
      <c r="C99" s="22" t="s">
        <v>40</v>
      </c>
      <c r="D99" s="21" t="s">
        <v>41</v>
      </c>
      <c r="E99" s="11" t="s">
        <v>42</v>
      </c>
      <c r="F99" s="11" t="s">
        <v>43</v>
      </c>
      <c r="G99" s="23" t="s">
        <v>44</v>
      </c>
      <c r="H99" s="11" t="s">
        <v>45</v>
      </c>
      <c r="I99" s="11" t="s">
        <v>46</v>
      </c>
      <c r="J99" s="11" t="s">
        <v>47</v>
      </c>
      <c r="K99" s="24" t="s">
        <v>48</v>
      </c>
      <c r="L99" s="11" t="s">
        <v>49</v>
      </c>
      <c r="M99" s="24" t="s">
        <v>50</v>
      </c>
    </row>
    <row r="101" spans="3:12" ht="11.25">
      <c r="C101" s="44" t="s">
        <v>156</v>
      </c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3" ht="45">
      <c r="A102" s="25" t="s">
        <v>52</v>
      </c>
      <c r="B102" s="26" t="s">
        <v>157</v>
      </c>
      <c r="C102" s="27" t="s">
        <v>158</v>
      </c>
      <c r="D102" s="28" t="s">
        <v>159</v>
      </c>
      <c r="E102" s="29" t="s">
        <v>160</v>
      </c>
      <c r="F102" s="29" t="s">
        <v>161</v>
      </c>
      <c r="G102" s="30">
        <v>0.77</v>
      </c>
      <c r="H102" s="31">
        <v>8584.4</v>
      </c>
      <c r="I102" s="31">
        <v>2549.2</v>
      </c>
      <c r="J102" s="29" t="s">
        <v>162</v>
      </c>
      <c r="K102" s="30">
        <v>30.8</v>
      </c>
      <c r="L102" s="29" t="s">
        <v>163</v>
      </c>
      <c r="M102" s="29" t="s">
        <v>164</v>
      </c>
    </row>
    <row r="104" spans="1:13" ht="22.5">
      <c r="A104" s="25" t="s">
        <v>61</v>
      </c>
      <c r="B104" s="26" t="s">
        <v>165</v>
      </c>
      <c r="C104" s="27" t="s">
        <v>166</v>
      </c>
      <c r="D104" s="28" t="s">
        <v>167</v>
      </c>
      <c r="E104" s="30">
        <v>25.2</v>
      </c>
      <c r="F104" s="5" t="s">
        <v>5</v>
      </c>
      <c r="G104" s="30">
        <v>25.2</v>
      </c>
      <c r="H104" s="30">
        <v>-10.08</v>
      </c>
      <c r="I104" s="5" t="s">
        <v>5</v>
      </c>
      <c r="J104" s="5" t="s">
        <v>5</v>
      </c>
      <c r="K104" s="30">
        <v>-10.08</v>
      </c>
      <c r="L104" s="5" t="s">
        <v>5</v>
      </c>
      <c r="M104" s="5" t="s">
        <v>5</v>
      </c>
    </row>
    <row r="106" spans="1:13" ht="22.5">
      <c r="A106" s="25" t="s">
        <v>70</v>
      </c>
      <c r="B106" s="26" t="s">
        <v>168</v>
      </c>
      <c r="C106" s="27" t="s">
        <v>169</v>
      </c>
      <c r="D106" s="28" t="s">
        <v>170</v>
      </c>
      <c r="E106" s="30">
        <v>8601.32</v>
      </c>
      <c r="F106" s="5" t="s">
        <v>5</v>
      </c>
      <c r="G106" s="30">
        <v>8601.32</v>
      </c>
      <c r="H106" s="30">
        <v>-20.64</v>
      </c>
      <c r="I106" s="5" t="s">
        <v>5</v>
      </c>
      <c r="J106" s="5" t="s">
        <v>5</v>
      </c>
      <c r="K106" s="30">
        <v>-20.64</v>
      </c>
      <c r="L106" s="5" t="s">
        <v>5</v>
      </c>
      <c r="M106" s="5" t="s">
        <v>5</v>
      </c>
    </row>
    <row r="108" spans="1:13" ht="22.5">
      <c r="A108" s="25" t="s">
        <v>79</v>
      </c>
      <c r="B108" s="26" t="s">
        <v>171</v>
      </c>
      <c r="C108" s="27" t="s">
        <v>172</v>
      </c>
      <c r="D108" s="28" t="s">
        <v>173</v>
      </c>
      <c r="E108" s="30">
        <v>539.67</v>
      </c>
      <c r="F108" s="5" t="s">
        <v>5</v>
      </c>
      <c r="G108" s="30">
        <v>539.67</v>
      </c>
      <c r="H108" s="31">
        <v>21586.8</v>
      </c>
      <c r="I108" s="5" t="s">
        <v>5</v>
      </c>
      <c r="J108" s="5" t="s">
        <v>5</v>
      </c>
      <c r="K108" s="31">
        <v>21586.8</v>
      </c>
      <c r="L108" s="5" t="s">
        <v>5</v>
      </c>
      <c r="M108" s="5" t="s">
        <v>5</v>
      </c>
    </row>
    <row r="110" spans="1:13" ht="33.75">
      <c r="A110" s="25" t="s">
        <v>98</v>
      </c>
      <c r="B110" s="26" t="s">
        <v>174</v>
      </c>
      <c r="C110" s="27" t="s">
        <v>175</v>
      </c>
      <c r="D110" s="28" t="s">
        <v>176</v>
      </c>
      <c r="E110" s="30">
        <v>3113.82</v>
      </c>
      <c r="F110" s="5" t="s">
        <v>5</v>
      </c>
      <c r="G110" s="30">
        <v>3113.82</v>
      </c>
      <c r="H110" s="31">
        <v>1245.53</v>
      </c>
      <c r="I110" s="5" t="s">
        <v>5</v>
      </c>
      <c r="J110" s="5" t="s">
        <v>5</v>
      </c>
      <c r="K110" s="31">
        <v>1245.53</v>
      </c>
      <c r="L110" s="5" t="s">
        <v>5</v>
      </c>
      <c r="M110" s="5" t="s">
        <v>5</v>
      </c>
    </row>
    <row r="112" spans="1:13" ht="22.5">
      <c r="A112" s="25" t="s">
        <v>102</v>
      </c>
      <c r="B112" s="26" t="s">
        <v>103</v>
      </c>
      <c r="C112" s="27" t="s">
        <v>177</v>
      </c>
      <c r="D112" s="28" t="s">
        <v>124</v>
      </c>
      <c r="E112" s="30">
        <v>8.05</v>
      </c>
      <c r="F112" s="5" t="s">
        <v>5</v>
      </c>
      <c r="G112" s="30">
        <v>8.05</v>
      </c>
      <c r="H112" s="31">
        <v>1449</v>
      </c>
      <c r="I112" s="5" t="s">
        <v>5</v>
      </c>
      <c r="J112" s="5" t="s">
        <v>5</v>
      </c>
      <c r="K112" s="31">
        <v>1449</v>
      </c>
      <c r="L112" s="5" t="s">
        <v>5</v>
      </c>
      <c r="M112" s="5" t="s">
        <v>5</v>
      </c>
    </row>
    <row r="114" spans="1:13" ht="22.5">
      <c r="A114" s="25" t="s">
        <v>106</v>
      </c>
      <c r="B114" s="26" t="s">
        <v>178</v>
      </c>
      <c r="C114" s="27" t="s">
        <v>179</v>
      </c>
      <c r="D114" s="28" t="s">
        <v>180</v>
      </c>
      <c r="E114" s="30">
        <v>11.54</v>
      </c>
      <c r="F114" s="5" t="s">
        <v>5</v>
      </c>
      <c r="G114" s="30">
        <v>11.54</v>
      </c>
      <c r="H114" s="31">
        <v>3231.2</v>
      </c>
      <c r="I114" s="5" t="s">
        <v>5</v>
      </c>
      <c r="J114" s="5" t="s">
        <v>5</v>
      </c>
      <c r="K114" s="31">
        <v>3231.2</v>
      </c>
      <c r="L114" s="5" t="s">
        <v>5</v>
      </c>
      <c r="M114" s="5" t="s">
        <v>5</v>
      </c>
    </row>
    <row r="116" spans="1:13" ht="22.5">
      <c r="A116" s="25" t="s">
        <v>109</v>
      </c>
      <c r="B116" s="26" t="s">
        <v>181</v>
      </c>
      <c r="C116" s="27" t="s">
        <v>182</v>
      </c>
      <c r="D116" s="28" t="s">
        <v>183</v>
      </c>
      <c r="E116" s="30">
        <v>14.54</v>
      </c>
      <c r="F116" s="5" t="s">
        <v>5</v>
      </c>
      <c r="G116" s="30">
        <v>14.54</v>
      </c>
      <c r="H116" s="30">
        <v>232.64</v>
      </c>
      <c r="I116" s="5" t="s">
        <v>5</v>
      </c>
      <c r="J116" s="5" t="s">
        <v>5</v>
      </c>
      <c r="K116" s="30">
        <v>232.64</v>
      </c>
      <c r="L116" s="5" t="s">
        <v>5</v>
      </c>
      <c r="M116" s="5" t="s">
        <v>5</v>
      </c>
    </row>
    <row r="118" spans="1:13" ht="45">
      <c r="A118" s="25" t="s">
        <v>112</v>
      </c>
      <c r="B118" s="26" t="s">
        <v>103</v>
      </c>
      <c r="C118" s="27" t="s">
        <v>184</v>
      </c>
      <c r="D118" s="28" t="s">
        <v>185</v>
      </c>
      <c r="E118" s="30">
        <v>649.04</v>
      </c>
      <c r="F118" s="5" t="s">
        <v>5</v>
      </c>
      <c r="G118" s="30">
        <v>649.04</v>
      </c>
      <c r="H118" s="31">
        <v>1298.08</v>
      </c>
      <c r="I118" s="5" t="s">
        <v>5</v>
      </c>
      <c r="J118" s="5" t="s">
        <v>5</v>
      </c>
      <c r="K118" s="31">
        <v>1298.08</v>
      </c>
      <c r="L118" s="5" t="s">
        <v>5</v>
      </c>
      <c r="M118" s="5" t="s">
        <v>5</v>
      </c>
    </row>
    <row r="120" spans="1:13" ht="45">
      <c r="A120" s="25" t="s">
        <v>115</v>
      </c>
      <c r="B120" s="26" t="s">
        <v>103</v>
      </c>
      <c r="C120" s="27" t="s">
        <v>186</v>
      </c>
      <c r="D120" s="28" t="s">
        <v>187</v>
      </c>
      <c r="E120" s="30">
        <v>41.06</v>
      </c>
      <c r="F120" s="5" t="s">
        <v>5</v>
      </c>
      <c r="G120" s="30">
        <v>41.06</v>
      </c>
      <c r="H120" s="31">
        <v>4927.2</v>
      </c>
      <c r="I120" s="5" t="s">
        <v>5</v>
      </c>
      <c r="J120" s="5" t="s">
        <v>5</v>
      </c>
      <c r="K120" s="31">
        <v>4927.2</v>
      </c>
      <c r="L120" s="5" t="s">
        <v>5</v>
      </c>
      <c r="M120" s="5" t="s">
        <v>5</v>
      </c>
    </row>
    <row r="122" spans="1:13" ht="22.5">
      <c r="A122" s="41" t="s">
        <v>90</v>
      </c>
      <c r="B122" s="41"/>
      <c r="C122" s="41"/>
      <c r="D122" s="41"/>
      <c r="E122" s="41"/>
      <c r="F122" s="41"/>
      <c r="G122" s="41"/>
      <c r="H122" s="31">
        <v>42524.13</v>
      </c>
      <c r="I122" s="31">
        <v>2549.2</v>
      </c>
      <c r="J122" s="29" t="s">
        <v>162</v>
      </c>
      <c r="K122" s="31">
        <v>33970.53</v>
      </c>
      <c r="M122" s="29" t="s">
        <v>164</v>
      </c>
    </row>
    <row r="123" spans="1:13" ht="11.25">
      <c r="A123" s="40"/>
      <c r="B123" s="40"/>
      <c r="C123" s="40"/>
      <c r="D123" s="40"/>
      <c r="E123" s="40"/>
      <c r="F123" s="40"/>
      <c r="G123" s="40"/>
      <c r="J123" s="5"/>
      <c r="M123" s="5"/>
    </row>
    <row r="124" spans="1:13" ht="11.25">
      <c r="A124" s="41" t="s">
        <v>188</v>
      </c>
      <c r="B124" s="41"/>
      <c r="C124" s="41"/>
      <c r="D124" s="41"/>
      <c r="E124" s="41"/>
      <c r="F124" s="41"/>
      <c r="G124" s="41"/>
      <c r="H124" s="31">
        <v>4138.51</v>
      </c>
      <c r="I124" s="5" t="s">
        <v>5</v>
      </c>
      <c r="J124" s="5" t="s">
        <v>5</v>
      </c>
      <c r="K124" s="5" t="s">
        <v>5</v>
      </c>
      <c r="M124" s="5" t="s">
        <v>5</v>
      </c>
    </row>
    <row r="125" spans="1:13" ht="11.25">
      <c r="A125" s="40"/>
      <c r="B125" s="40"/>
      <c r="C125" s="40"/>
      <c r="D125" s="40"/>
      <c r="E125" s="40"/>
      <c r="F125" s="40"/>
      <c r="G125" s="40"/>
      <c r="J125" s="5"/>
      <c r="M125" s="5"/>
    </row>
    <row r="126" spans="1:13" ht="22.5">
      <c r="A126" s="41" t="s">
        <v>92</v>
      </c>
      <c r="B126" s="41"/>
      <c r="C126" s="41"/>
      <c r="D126" s="41"/>
      <c r="E126" s="41"/>
      <c r="F126" s="41"/>
      <c r="G126" s="41"/>
      <c r="H126" s="31">
        <v>46662.64</v>
      </c>
      <c r="I126" s="31">
        <v>2549.2</v>
      </c>
      <c r="J126" s="29" t="s">
        <v>162</v>
      </c>
      <c r="K126" s="31">
        <v>33970.53</v>
      </c>
      <c r="M126" s="29" t="s">
        <v>164</v>
      </c>
    </row>
    <row r="127" spans="1:13" ht="11.25">
      <c r="A127" s="40"/>
      <c r="B127" s="40"/>
      <c r="C127" s="40"/>
      <c r="D127" s="40"/>
      <c r="E127" s="40"/>
      <c r="F127" s="40"/>
      <c r="G127" s="40"/>
      <c r="J127" s="5"/>
      <c r="M127" s="5"/>
    </row>
    <row r="128" spans="1:13" ht="11.25">
      <c r="A128" s="41" t="s">
        <v>189</v>
      </c>
      <c r="B128" s="41"/>
      <c r="C128" s="41"/>
      <c r="D128" s="41"/>
      <c r="E128" s="41"/>
      <c r="F128" s="41"/>
      <c r="G128" s="41"/>
      <c r="H128" s="31">
        <v>2197.44</v>
      </c>
      <c r="I128" s="5" t="s">
        <v>5</v>
      </c>
      <c r="J128" s="5" t="s">
        <v>5</v>
      </c>
      <c r="K128" s="5" t="s">
        <v>5</v>
      </c>
      <c r="M128" s="5" t="s">
        <v>5</v>
      </c>
    </row>
    <row r="129" spans="1:13" ht="11.25">
      <c r="A129" s="40"/>
      <c r="B129" s="40"/>
      <c r="C129" s="40"/>
      <c r="D129" s="40"/>
      <c r="E129" s="40"/>
      <c r="F129" s="40"/>
      <c r="G129" s="40"/>
      <c r="J129" s="5"/>
      <c r="M129" s="5"/>
    </row>
    <row r="130" spans="1:13" ht="22.5">
      <c r="A130" s="41" t="s">
        <v>94</v>
      </c>
      <c r="B130" s="41"/>
      <c r="C130" s="41"/>
      <c r="D130" s="41"/>
      <c r="E130" s="41"/>
      <c r="F130" s="41"/>
      <c r="G130" s="41"/>
      <c r="H130" s="31">
        <v>48860.08</v>
      </c>
      <c r="I130" s="31">
        <v>2549.2</v>
      </c>
      <c r="J130" s="29" t="s">
        <v>162</v>
      </c>
      <c r="K130" s="31">
        <v>33970.53</v>
      </c>
      <c r="M130" s="29" t="s">
        <v>164</v>
      </c>
    </row>
    <row r="131" spans="1:13" ht="11.25">
      <c r="A131" s="40"/>
      <c r="B131" s="40"/>
      <c r="C131" s="40"/>
      <c r="D131" s="40"/>
      <c r="E131" s="40"/>
      <c r="F131" s="40"/>
      <c r="G131" s="40"/>
      <c r="J131" s="5"/>
      <c r="M131" s="5"/>
    </row>
    <row r="132" spans="1:13" ht="11.25">
      <c r="A132" s="41" t="s">
        <v>95</v>
      </c>
      <c r="B132" s="41"/>
      <c r="C132" s="41"/>
      <c r="D132" s="41"/>
      <c r="E132" s="41"/>
      <c r="F132" s="41"/>
      <c r="G132" s="41"/>
      <c r="H132" s="5" t="s">
        <v>5</v>
      </c>
      <c r="I132" s="5" t="s">
        <v>5</v>
      </c>
      <c r="J132" s="5" t="s">
        <v>5</v>
      </c>
      <c r="K132" s="5" t="s">
        <v>5</v>
      </c>
      <c r="M132" s="30">
        <v>123.6</v>
      </c>
    </row>
    <row r="133" spans="1:13" ht="11.25">
      <c r="A133" s="40"/>
      <c r="B133" s="40"/>
      <c r="C133" s="40"/>
      <c r="D133" s="40"/>
      <c r="E133" s="40"/>
      <c r="F133" s="40"/>
      <c r="G133" s="40"/>
      <c r="J133" s="5"/>
      <c r="M133" s="5"/>
    </row>
    <row r="134" spans="1:13" ht="11.25">
      <c r="A134" s="41" t="s">
        <v>96</v>
      </c>
      <c r="B134" s="41"/>
      <c r="C134" s="41"/>
      <c r="D134" s="41"/>
      <c r="E134" s="41"/>
      <c r="F134" s="41"/>
      <c r="G134" s="41"/>
      <c r="H134" s="5" t="s">
        <v>5</v>
      </c>
      <c r="I134" s="31">
        <v>3662.4</v>
      </c>
      <c r="J134" s="5" t="s">
        <v>5</v>
      </c>
      <c r="K134" s="5" t="s">
        <v>5</v>
      </c>
      <c r="M134" s="5" t="s">
        <v>5</v>
      </c>
    </row>
    <row r="135" spans="2:13" ht="12" thickBot="1">
      <c r="B135" s="26"/>
      <c r="C135" s="26"/>
      <c r="F135" s="32"/>
      <c r="J135" s="5"/>
      <c r="M135" s="5"/>
    </row>
    <row r="136" spans="1:13" ht="11.25">
      <c r="A136" s="4"/>
      <c r="B136" s="42"/>
      <c r="C136" s="42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22.5">
      <c r="A137" s="41" t="s">
        <v>144</v>
      </c>
      <c r="B137" s="41"/>
      <c r="C137" s="41"/>
      <c r="D137" s="41"/>
      <c r="E137" s="41"/>
      <c r="F137" s="41"/>
      <c r="G137" s="41"/>
      <c r="H137" s="31">
        <v>42524.13</v>
      </c>
      <c r="I137" s="31">
        <v>2549.2</v>
      </c>
      <c r="J137" s="29" t="s">
        <v>162</v>
      </c>
      <c r="K137" s="31">
        <v>33970.53</v>
      </c>
      <c r="M137" s="29" t="s">
        <v>164</v>
      </c>
    </row>
    <row r="138" spans="1:13" ht="11.25">
      <c r="A138" s="40"/>
      <c r="B138" s="40"/>
      <c r="C138" s="40"/>
      <c r="D138" s="40"/>
      <c r="E138" s="40"/>
      <c r="F138" s="40"/>
      <c r="G138" s="40"/>
      <c r="J138" s="5"/>
      <c r="M138" s="5"/>
    </row>
    <row r="139" spans="1:13" ht="11.25">
      <c r="A139" s="41" t="s">
        <v>131</v>
      </c>
      <c r="B139" s="41"/>
      <c r="C139" s="41"/>
      <c r="D139" s="41"/>
      <c r="E139" s="41"/>
      <c r="F139" s="41"/>
      <c r="G139" s="41"/>
      <c r="H139" s="31">
        <v>4138.51</v>
      </c>
      <c r="I139" s="5" t="s">
        <v>5</v>
      </c>
      <c r="J139" s="5" t="s">
        <v>5</v>
      </c>
      <c r="K139" s="5" t="s">
        <v>5</v>
      </c>
      <c r="M139" s="5" t="s">
        <v>5</v>
      </c>
    </row>
    <row r="140" spans="1:13" ht="11.25">
      <c r="A140" s="40"/>
      <c r="B140" s="40"/>
      <c r="C140" s="40"/>
      <c r="D140" s="40"/>
      <c r="E140" s="40"/>
      <c r="F140" s="40"/>
      <c r="G140" s="40"/>
      <c r="J140" s="5"/>
      <c r="M140" s="5"/>
    </row>
    <row r="141" spans="1:13" ht="11.25">
      <c r="A141" s="41" t="s">
        <v>132</v>
      </c>
      <c r="B141" s="41"/>
      <c r="C141" s="41"/>
      <c r="D141" s="41"/>
      <c r="E141" s="41"/>
      <c r="F141" s="41"/>
      <c r="G141" s="41"/>
      <c r="H141" s="31">
        <v>2197.44</v>
      </c>
      <c r="I141" s="5" t="s">
        <v>5</v>
      </c>
      <c r="J141" s="5" t="s">
        <v>5</v>
      </c>
      <c r="K141" s="5" t="s">
        <v>5</v>
      </c>
      <c r="M141" s="5" t="s">
        <v>5</v>
      </c>
    </row>
    <row r="142" spans="1:13" ht="11.25">
      <c r="A142" s="40"/>
      <c r="B142" s="40"/>
      <c r="C142" s="40"/>
      <c r="D142" s="40"/>
      <c r="E142" s="40"/>
      <c r="F142" s="40"/>
      <c r="G142" s="40"/>
      <c r="J142" s="5"/>
      <c r="M142" s="5"/>
    </row>
    <row r="143" spans="1:13" ht="22.5">
      <c r="A143" s="41" t="s">
        <v>13</v>
      </c>
      <c r="B143" s="41"/>
      <c r="C143" s="41"/>
      <c r="D143" s="41"/>
      <c r="E143" s="41"/>
      <c r="F143" s="41"/>
      <c r="G143" s="41"/>
      <c r="H143" s="31">
        <v>48860.08</v>
      </c>
      <c r="I143" s="31">
        <v>2549.2</v>
      </c>
      <c r="J143" s="29" t="s">
        <v>162</v>
      </c>
      <c r="K143" s="31">
        <v>33970.53</v>
      </c>
      <c r="M143" s="29" t="s">
        <v>164</v>
      </c>
    </row>
    <row r="144" spans="1:13" ht="11.25">
      <c r="A144" s="40"/>
      <c r="B144" s="40"/>
      <c r="C144" s="40"/>
      <c r="D144" s="40"/>
      <c r="E144" s="40"/>
      <c r="F144" s="40"/>
      <c r="G144" s="40"/>
      <c r="J144" s="5"/>
      <c r="M144" s="5"/>
    </row>
    <row r="145" spans="1:13" ht="11.25">
      <c r="A145" s="41" t="s">
        <v>133</v>
      </c>
      <c r="B145" s="41"/>
      <c r="C145" s="41"/>
      <c r="D145" s="41"/>
      <c r="E145" s="41"/>
      <c r="F145" s="41"/>
      <c r="G145" s="41"/>
      <c r="H145" s="31">
        <v>22832.33</v>
      </c>
      <c r="I145" s="5" t="s">
        <v>5</v>
      </c>
      <c r="J145" s="5" t="s">
        <v>5</v>
      </c>
      <c r="K145" s="31">
        <v>22832.33</v>
      </c>
      <c r="M145" s="5" t="s">
        <v>5</v>
      </c>
    </row>
    <row r="146" spans="1:13" ht="11.25">
      <c r="A146" s="40"/>
      <c r="B146" s="40"/>
      <c r="C146" s="40"/>
      <c r="D146" s="40"/>
      <c r="E146" s="40"/>
      <c r="F146" s="40"/>
      <c r="G146" s="40"/>
      <c r="J146" s="5"/>
      <c r="M146" s="5"/>
    </row>
    <row r="147" spans="1:13" ht="22.5">
      <c r="A147" s="41" t="s">
        <v>136</v>
      </c>
      <c r="B147" s="41"/>
      <c r="C147" s="41"/>
      <c r="D147" s="41"/>
      <c r="E147" s="41"/>
      <c r="F147" s="41"/>
      <c r="G147" s="41"/>
      <c r="H147" s="31">
        <v>26027.75</v>
      </c>
      <c r="I147" s="31">
        <v>2549.2</v>
      </c>
      <c r="J147" s="29" t="s">
        <v>162</v>
      </c>
      <c r="K147" s="31">
        <v>11138.2</v>
      </c>
      <c r="M147" s="29" t="s">
        <v>164</v>
      </c>
    </row>
    <row r="148" spans="1:13" ht="11.25">
      <c r="A148" s="40"/>
      <c r="B148" s="40"/>
      <c r="C148" s="40"/>
      <c r="D148" s="40"/>
      <c r="E148" s="40"/>
      <c r="F148" s="40"/>
      <c r="G148" s="40"/>
      <c r="J148" s="5"/>
      <c r="M148" s="5"/>
    </row>
    <row r="149" spans="1:13" ht="11.25">
      <c r="A149" s="41" t="s">
        <v>139</v>
      </c>
      <c r="B149" s="41"/>
      <c r="C149" s="41"/>
      <c r="D149" s="41"/>
      <c r="E149" s="41"/>
      <c r="F149" s="41"/>
      <c r="G149" s="41"/>
      <c r="H149" s="5" t="s">
        <v>5</v>
      </c>
      <c r="I149" s="5" t="s">
        <v>5</v>
      </c>
      <c r="J149" s="5" t="s">
        <v>5</v>
      </c>
      <c r="K149" s="5" t="s">
        <v>5</v>
      </c>
      <c r="M149" s="30">
        <v>123.6</v>
      </c>
    </row>
    <row r="150" spans="1:13" ht="11.25">
      <c r="A150" s="40"/>
      <c r="B150" s="40"/>
      <c r="C150" s="40"/>
      <c r="D150" s="40"/>
      <c r="E150" s="40"/>
      <c r="F150" s="40"/>
      <c r="G150" s="40"/>
      <c r="J150" s="5"/>
      <c r="M150" s="5"/>
    </row>
    <row r="151" spans="1:13" ht="11.25">
      <c r="A151" s="41" t="s">
        <v>140</v>
      </c>
      <c r="B151" s="41"/>
      <c r="C151" s="41"/>
      <c r="D151" s="41"/>
      <c r="E151" s="41"/>
      <c r="F151" s="41"/>
      <c r="G151" s="41"/>
      <c r="H151" s="5" t="s">
        <v>5</v>
      </c>
      <c r="I151" s="31">
        <v>3662.4</v>
      </c>
      <c r="J151" s="5" t="s">
        <v>5</v>
      </c>
      <c r="K151" s="5" t="s">
        <v>5</v>
      </c>
      <c r="M151" s="5" t="s">
        <v>5</v>
      </c>
    </row>
    <row r="152" spans="1:13" ht="11.25">
      <c r="A152" s="40" t="s">
        <v>145</v>
      </c>
      <c r="B152" s="40"/>
      <c r="C152" s="40"/>
      <c r="D152" s="40"/>
      <c r="E152" s="40"/>
      <c r="F152" s="40"/>
      <c r="G152" s="40"/>
      <c r="H152" s="35">
        <f>H143*3.199</f>
        <v>156303.39592</v>
      </c>
      <c r="J152" s="5"/>
      <c r="M152" s="5"/>
    </row>
    <row r="153" spans="1:8" ht="11.25">
      <c r="A153" s="40" t="s">
        <v>146</v>
      </c>
      <c r="B153" s="40"/>
      <c r="C153" s="40"/>
      <c r="D153" s="40"/>
      <c r="E153" s="40"/>
      <c r="F153" s="40"/>
      <c r="G153" s="40"/>
      <c r="H153" s="35">
        <f>H152*18%</f>
        <v>28134.6112656</v>
      </c>
    </row>
    <row r="154" spans="1:8" ht="11.25">
      <c r="A154" s="40" t="s">
        <v>147</v>
      </c>
      <c r="B154" s="40"/>
      <c r="C154" s="40"/>
      <c r="D154" s="40"/>
      <c r="E154" s="40"/>
      <c r="F154" s="40"/>
      <c r="G154" s="40"/>
      <c r="H154" s="35">
        <f>H152+H153</f>
        <v>184438.0071856</v>
      </c>
    </row>
    <row r="156" spans="1:13" ht="15.75">
      <c r="A156" s="49" t="s">
        <v>190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</row>
    <row r="157" spans="1:13" ht="15.75">
      <c r="A157" s="50" t="s">
        <v>191</v>
      </c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</row>
    <row r="158" spans="9:13" ht="11.25">
      <c r="I158" s="51" t="s">
        <v>143</v>
      </c>
      <c r="J158" s="51"/>
      <c r="K158" s="51"/>
      <c r="L158" s="6">
        <v>209.29</v>
      </c>
      <c r="M158" s="3" t="s">
        <v>1</v>
      </c>
    </row>
    <row r="159" spans="1:13" ht="11.25">
      <c r="A159" s="52"/>
      <c r="B159" s="52"/>
      <c r="C159" s="52"/>
      <c r="D159" s="52"/>
      <c r="E159" s="52"/>
      <c r="F159" s="52"/>
      <c r="G159" s="52"/>
      <c r="H159" s="52"/>
      <c r="I159" s="53" t="s">
        <v>2</v>
      </c>
      <c r="J159" s="53"/>
      <c r="K159" s="53"/>
      <c r="L159" s="7">
        <v>114.33</v>
      </c>
      <c r="M159" s="2" t="s">
        <v>3</v>
      </c>
    </row>
    <row r="160" spans="1:13" ht="12" thickBot="1">
      <c r="A160" s="1" t="s">
        <v>142</v>
      </c>
      <c r="I160" s="45" t="s">
        <v>4</v>
      </c>
      <c r="J160" s="45"/>
      <c r="K160" s="45"/>
      <c r="L160" s="6">
        <v>3.388</v>
      </c>
      <c r="M160" s="1" t="s">
        <v>1</v>
      </c>
    </row>
    <row r="161" spans="1:13" ht="12" thickBot="1">
      <c r="A161" s="8"/>
      <c r="B161" s="9"/>
      <c r="C161" s="10" t="s">
        <v>5</v>
      </c>
      <c r="D161" s="9"/>
      <c r="E161" s="46" t="s">
        <v>6</v>
      </c>
      <c r="F161" s="46"/>
      <c r="G161" s="46"/>
      <c r="H161" s="46" t="s">
        <v>7</v>
      </c>
      <c r="I161" s="46"/>
      <c r="J161" s="46"/>
      <c r="K161" s="46"/>
      <c r="L161" s="47" t="s">
        <v>8</v>
      </c>
      <c r="M161" s="47"/>
    </row>
    <row r="162" spans="1:13" ht="12" thickBot="1">
      <c r="A162" s="12" t="s">
        <v>9</v>
      </c>
      <c r="B162" s="13" t="s">
        <v>10</v>
      </c>
      <c r="C162" s="13" t="s">
        <v>11</v>
      </c>
      <c r="D162" s="13" t="s">
        <v>12</v>
      </c>
      <c r="E162" s="14" t="s">
        <v>13</v>
      </c>
      <c r="F162" s="13" t="s">
        <v>14</v>
      </c>
      <c r="G162" s="15"/>
      <c r="H162" s="15"/>
      <c r="I162" s="13" t="s">
        <v>15</v>
      </c>
      <c r="J162" s="13" t="s">
        <v>14</v>
      </c>
      <c r="K162" s="15"/>
      <c r="L162" s="48" t="s">
        <v>16</v>
      </c>
      <c r="M162" s="48"/>
    </row>
    <row r="163" spans="1:13" ht="12" thickBot="1">
      <c r="A163" s="16"/>
      <c r="B163" s="13" t="s">
        <v>17</v>
      </c>
      <c r="C163" s="13" t="s">
        <v>18</v>
      </c>
      <c r="D163" s="14"/>
      <c r="E163" s="14"/>
      <c r="F163" s="14" t="s">
        <v>19</v>
      </c>
      <c r="G163" s="17" t="s">
        <v>20</v>
      </c>
      <c r="H163" s="15"/>
      <c r="I163" s="13" t="s">
        <v>21</v>
      </c>
      <c r="J163" s="14" t="s">
        <v>19</v>
      </c>
      <c r="K163" s="17" t="s">
        <v>20</v>
      </c>
      <c r="L163" s="48" t="s">
        <v>22</v>
      </c>
      <c r="M163" s="48"/>
    </row>
    <row r="164" spans="1:13" ht="12" thickBot="1">
      <c r="A164" s="12" t="s">
        <v>23</v>
      </c>
      <c r="B164" s="13" t="s">
        <v>24</v>
      </c>
      <c r="C164" s="13"/>
      <c r="D164" s="13"/>
      <c r="E164" s="15" t="s">
        <v>25</v>
      </c>
      <c r="F164" s="13" t="s">
        <v>26</v>
      </c>
      <c r="G164" s="18" t="s">
        <v>27</v>
      </c>
      <c r="H164" s="13" t="s">
        <v>13</v>
      </c>
      <c r="I164" s="13" t="s">
        <v>28</v>
      </c>
      <c r="J164" s="13" t="s">
        <v>26</v>
      </c>
      <c r="K164" s="18" t="s">
        <v>27</v>
      </c>
      <c r="L164" s="43" t="s">
        <v>29</v>
      </c>
      <c r="M164" s="43"/>
    </row>
    <row r="165" spans="1:13" ht="12" thickBot="1">
      <c r="A165" s="16"/>
      <c r="B165" s="15"/>
      <c r="C165" s="15"/>
      <c r="D165" s="18" t="s">
        <v>30</v>
      </c>
      <c r="E165" s="13" t="s">
        <v>31</v>
      </c>
      <c r="F165" s="13" t="s">
        <v>31</v>
      </c>
      <c r="G165" s="18" t="s">
        <v>32</v>
      </c>
      <c r="H165" s="15"/>
      <c r="I165" s="13" t="s">
        <v>33</v>
      </c>
      <c r="J165" s="13" t="s">
        <v>31</v>
      </c>
      <c r="K165" s="18" t="s">
        <v>32</v>
      </c>
      <c r="L165" s="43" t="s">
        <v>34</v>
      </c>
      <c r="M165" s="43"/>
    </row>
    <row r="166" spans="1:13" ht="12" thickBot="1">
      <c r="A166" s="19"/>
      <c r="B166" s="20"/>
      <c r="C166" s="20"/>
      <c r="D166" s="20"/>
      <c r="E166" s="14" t="s">
        <v>35</v>
      </c>
      <c r="F166" s="14" t="s">
        <v>35</v>
      </c>
      <c r="G166" s="20"/>
      <c r="H166" s="15"/>
      <c r="I166" s="20"/>
      <c r="J166" s="14" t="s">
        <v>33</v>
      </c>
      <c r="K166" s="15"/>
      <c r="L166" s="14" t="s">
        <v>36</v>
      </c>
      <c r="M166" s="14" t="s">
        <v>37</v>
      </c>
    </row>
    <row r="167" spans="1:13" ht="12" thickBot="1">
      <c r="A167" s="21" t="s">
        <v>38</v>
      </c>
      <c r="B167" s="11" t="s">
        <v>39</v>
      </c>
      <c r="C167" s="22" t="s">
        <v>40</v>
      </c>
      <c r="D167" s="21" t="s">
        <v>41</v>
      </c>
      <c r="E167" s="11" t="s">
        <v>42</v>
      </c>
      <c r="F167" s="11" t="s">
        <v>43</v>
      </c>
      <c r="G167" s="23" t="s">
        <v>44</v>
      </c>
      <c r="H167" s="11" t="s">
        <v>45</v>
      </c>
      <c r="I167" s="11" t="s">
        <v>46</v>
      </c>
      <c r="J167" s="11" t="s">
        <v>47</v>
      </c>
      <c r="K167" s="24" t="s">
        <v>48</v>
      </c>
      <c r="L167" s="11" t="s">
        <v>49</v>
      </c>
      <c r="M167" s="24" t="s">
        <v>50</v>
      </c>
    </row>
    <row r="169" spans="3:12" ht="11.25">
      <c r="C169" s="44" t="s">
        <v>156</v>
      </c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3" ht="45">
      <c r="A170" s="25" t="s">
        <v>52</v>
      </c>
      <c r="B170" s="26" t="s">
        <v>157</v>
      </c>
      <c r="C170" s="27" t="s">
        <v>158</v>
      </c>
      <c r="D170" s="28" t="s">
        <v>192</v>
      </c>
      <c r="E170" s="29" t="s">
        <v>160</v>
      </c>
      <c r="F170" s="29" t="s">
        <v>161</v>
      </c>
      <c r="G170" s="30">
        <v>0.77</v>
      </c>
      <c r="H170" s="31">
        <v>7940.57</v>
      </c>
      <c r="I170" s="31">
        <v>2358.01</v>
      </c>
      <c r="J170" s="29" t="s">
        <v>193</v>
      </c>
      <c r="K170" s="30">
        <v>28.49</v>
      </c>
      <c r="L170" s="29" t="s">
        <v>163</v>
      </c>
      <c r="M170" s="29" t="s">
        <v>194</v>
      </c>
    </row>
    <row r="172" spans="1:13" ht="22.5">
      <c r="A172" s="25" t="s">
        <v>61</v>
      </c>
      <c r="B172" s="26" t="s">
        <v>165</v>
      </c>
      <c r="C172" s="27" t="s">
        <v>166</v>
      </c>
      <c r="D172" s="28" t="s">
        <v>167</v>
      </c>
      <c r="E172" s="30">
        <v>25.2</v>
      </c>
      <c r="F172" s="5" t="s">
        <v>5</v>
      </c>
      <c r="G172" s="30">
        <v>25.2</v>
      </c>
      <c r="H172" s="30">
        <v>-10.08</v>
      </c>
      <c r="I172" s="5" t="s">
        <v>5</v>
      </c>
      <c r="J172" s="5" t="s">
        <v>5</v>
      </c>
      <c r="K172" s="30">
        <v>-10.08</v>
      </c>
      <c r="L172" s="5" t="s">
        <v>5</v>
      </c>
      <c r="M172" s="5" t="s">
        <v>5</v>
      </c>
    </row>
    <row r="174" spans="1:13" ht="22.5">
      <c r="A174" s="25" t="s">
        <v>70</v>
      </c>
      <c r="B174" s="26" t="s">
        <v>168</v>
      </c>
      <c r="C174" s="27" t="s">
        <v>169</v>
      </c>
      <c r="D174" s="28" t="s">
        <v>170</v>
      </c>
      <c r="E174" s="30">
        <v>8601.32</v>
      </c>
      <c r="F174" s="5" t="s">
        <v>5</v>
      </c>
      <c r="G174" s="30">
        <v>8601.32</v>
      </c>
      <c r="H174" s="30">
        <v>-20.64</v>
      </c>
      <c r="I174" s="5" t="s">
        <v>5</v>
      </c>
      <c r="J174" s="5" t="s">
        <v>5</v>
      </c>
      <c r="K174" s="30">
        <v>-20.64</v>
      </c>
      <c r="L174" s="5" t="s">
        <v>5</v>
      </c>
      <c r="M174" s="5" t="s">
        <v>5</v>
      </c>
    </row>
    <row r="176" spans="1:13" ht="22.5">
      <c r="A176" s="25" t="s">
        <v>79</v>
      </c>
      <c r="B176" s="26" t="s">
        <v>171</v>
      </c>
      <c r="C176" s="27" t="s">
        <v>172</v>
      </c>
      <c r="D176" s="28" t="s">
        <v>195</v>
      </c>
      <c r="E176" s="30">
        <v>539.67</v>
      </c>
      <c r="F176" s="5" t="s">
        <v>5</v>
      </c>
      <c r="G176" s="30">
        <v>539.67</v>
      </c>
      <c r="H176" s="31">
        <v>19967.79</v>
      </c>
      <c r="I176" s="5" t="s">
        <v>5</v>
      </c>
      <c r="J176" s="5" t="s">
        <v>5</v>
      </c>
      <c r="K176" s="31">
        <v>19967.79</v>
      </c>
      <c r="L176" s="5" t="s">
        <v>5</v>
      </c>
      <c r="M176" s="5" t="s">
        <v>5</v>
      </c>
    </row>
    <row r="178" spans="1:13" ht="33.75">
      <c r="A178" s="25" t="s">
        <v>98</v>
      </c>
      <c r="B178" s="26" t="s">
        <v>174</v>
      </c>
      <c r="C178" s="27" t="s">
        <v>175</v>
      </c>
      <c r="D178" s="28" t="s">
        <v>196</v>
      </c>
      <c r="E178" s="30">
        <v>3113.82</v>
      </c>
      <c r="F178" s="5" t="s">
        <v>5</v>
      </c>
      <c r="G178" s="30">
        <v>3113.82</v>
      </c>
      <c r="H178" s="31">
        <v>11521.13</v>
      </c>
      <c r="I178" s="5" t="s">
        <v>5</v>
      </c>
      <c r="J178" s="5" t="s">
        <v>5</v>
      </c>
      <c r="K178" s="31">
        <v>11521.13</v>
      </c>
      <c r="L178" s="5" t="s">
        <v>5</v>
      </c>
      <c r="M178" s="5" t="s">
        <v>5</v>
      </c>
    </row>
    <row r="180" spans="1:13" ht="22.5">
      <c r="A180" s="25" t="s">
        <v>102</v>
      </c>
      <c r="B180" s="26" t="s">
        <v>103</v>
      </c>
      <c r="C180" s="27" t="s">
        <v>177</v>
      </c>
      <c r="D180" s="28" t="s">
        <v>124</v>
      </c>
      <c r="E180" s="30">
        <v>8.05</v>
      </c>
      <c r="F180" s="5" t="s">
        <v>5</v>
      </c>
      <c r="G180" s="30">
        <v>8.05</v>
      </c>
      <c r="H180" s="31">
        <v>1449</v>
      </c>
      <c r="I180" s="5" t="s">
        <v>5</v>
      </c>
      <c r="J180" s="5" t="s">
        <v>5</v>
      </c>
      <c r="K180" s="31">
        <v>1449</v>
      </c>
      <c r="L180" s="5" t="s">
        <v>5</v>
      </c>
      <c r="M180" s="5" t="s">
        <v>5</v>
      </c>
    </row>
    <row r="182" spans="1:13" ht="22.5">
      <c r="A182" s="25" t="s">
        <v>106</v>
      </c>
      <c r="B182" s="26" t="s">
        <v>178</v>
      </c>
      <c r="C182" s="27" t="s">
        <v>179</v>
      </c>
      <c r="D182" s="28" t="s">
        <v>197</v>
      </c>
      <c r="E182" s="30">
        <v>11.54</v>
      </c>
      <c r="F182" s="5" t="s">
        <v>5</v>
      </c>
      <c r="G182" s="30">
        <v>11.54</v>
      </c>
      <c r="H182" s="31">
        <v>2988.86</v>
      </c>
      <c r="I182" s="5" t="s">
        <v>5</v>
      </c>
      <c r="J182" s="5" t="s">
        <v>5</v>
      </c>
      <c r="K182" s="31">
        <v>2988.86</v>
      </c>
      <c r="L182" s="5" t="s">
        <v>5</v>
      </c>
      <c r="M182" s="5" t="s">
        <v>5</v>
      </c>
    </row>
    <row r="184" spans="1:13" ht="22.5">
      <c r="A184" s="25" t="s">
        <v>109</v>
      </c>
      <c r="B184" s="26" t="s">
        <v>181</v>
      </c>
      <c r="C184" s="27" t="s">
        <v>182</v>
      </c>
      <c r="D184" s="28" t="s">
        <v>198</v>
      </c>
      <c r="E184" s="30">
        <v>14.54</v>
      </c>
      <c r="F184" s="5" t="s">
        <v>5</v>
      </c>
      <c r="G184" s="30">
        <v>14.54</v>
      </c>
      <c r="H184" s="30">
        <v>215.19</v>
      </c>
      <c r="I184" s="5" t="s">
        <v>5</v>
      </c>
      <c r="J184" s="5" t="s">
        <v>5</v>
      </c>
      <c r="K184" s="30">
        <v>215.19</v>
      </c>
      <c r="L184" s="5" t="s">
        <v>5</v>
      </c>
      <c r="M184" s="5" t="s">
        <v>5</v>
      </c>
    </row>
    <row r="186" spans="1:13" ht="45">
      <c r="A186" s="25" t="s">
        <v>112</v>
      </c>
      <c r="B186" s="26" t="s">
        <v>103</v>
      </c>
      <c r="C186" s="27" t="s">
        <v>184</v>
      </c>
      <c r="D186" s="28" t="s">
        <v>199</v>
      </c>
      <c r="E186" s="30">
        <v>649.04</v>
      </c>
      <c r="F186" s="5" t="s">
        <v>5</v>
      </c>
      <c r="G186" s="30">
        <v>649.04</v>
      </c>
      <c r="H186" s="30">
        <v>973.56</v>
      </c>
      <c r="I186" s="5" t="s">
        <v>5</v>
      </c>
      <c r="J186" s="5" t="s">
        <v>5</v>
      </c>
      <c r="K186" s="30">
        <v>973.56</v>
      </c>
      <c r="L186" s="5" t="s">
        <v>5</v>
      </c>
      <c r="M186" s="5" t="s">
        <v>5</v>
      </c>
    </row>
    <row r="188" spans="1:13" ht="45">
      <c r="A188" s="25" t="s">
        <v>115</v>
      </c>
      <c r="B188" s="26" t="s">
        <v>103</v>
      </c>
      <c r="C188" s="27" t="s">
        <v>186</v>
      </c>
      <c r="D188" s="28" t="s">
        <v>200</v>
      </c>
      <c r="E188" s="30">
        <v>41.06</v>
      </c>
      <c r="F188" s="5" t="s">
        <v>5</v>
      </c>
      <c r="G188" s="30">
        <v>41.06</v>
      </c>
      <c r="H188" s="31">
        <v>4557.66</v>
      </c>
      <c r="I188" s="5" t="s">
        <v>5</v>
      </c>
      <c r="J188" s="5" t="s">
        <v>5</v>
      </c>
      <c r="K188" s="31">
        <v>4557.66</v>
      </c>
      <c r="L188" s="5" t="s">
        <v>5</v>
      </c>
      <c r="M188" s="5" t="s">
        <v>5</v>
      </c>
    </row>
    <row r="190" spans="1:13" ht="22.5">
      <c r="A190" s="41" t="s">
        <v>90</v>
      </c>
      <c r="B190" s="41"/>
      <c r="C190" s="41"/>
      <c r="D190" s="41"/>
      <c r="E190" s="41"/>
      <c r="F190" s="41"/>
      <c r="G190" s="41"/>
      <c r="H190" s="31">
        <v>49583.04</v>
      </c>
      <c r="I190" s="31">
        <v>2358.01</v>
      </c>
      <c r="J190" s="29" t="s">
        <v>193</v>
      </c>
      <c r="K190" s="31">
        <v>41670.96</v>
      </c>
      <c r="M190" s="29" t="s">
        <v>194</v>
      </c>
    </row>
    <row r="191" spans="1:13" ht="11.25">
      <c r="A191" s="40"/>
      <c r="B191" s="40"/>
      <c r="C191" s="40"/>
      <c r="D191" s="40"/>
      <c r="E191" s="40"/>
      <c r="F191" s="40"/>
      <c r="G191" s="40"/>
      <c r="J191" s="5"/>
      <c r="M191" s="5"/>
    </row>
    <row r="192" spans="1:13" ht="11.25">
      <c r="A192" s="41" t="s">
        <v>188</v>
      </c>
      <c r="B192" s="41"/>
      <c r="C192" s="41"/>
      <c r="D192" s="41"/>
      <c r="E192" s="41"/>
      <c r="F192" s="41"/>
      <c r="G192" s="41"/>
      <c r="H192" s="31">
        <v>3828.12</v>
      </c>
      <c r="I192" s="5" t="s">
        <v>5</v>
      </c>
      <c r="J192" s="5" t="s">
        <v>5</v>
      </c>
      <c r="K192" s="5" t="s">
        <v>5</v>
      </c>
      <c r="M192" s="5" t="s">
        <v>5</v>
      </c>
    </row>
    <row r="193" spans="1:13" ht="11.25">
      <c r="A193" s="40"/>
      <c r="B193" s="40"/>
      <c r="C193" s="40"/>
      <c r="D193" s="40"/>
      <c r="E193" s="40"/>
      <c r="F193" s="40"/>
      <c r="G193" s="40"/>
      <c r="J193" s="5"/>
      <c r="M193" s="5"/>
    </row>
    <row r="194" spans="1:13" ht="22.5">
      <c r="A194" s="41" t="s">
        <v>92</v>
      </c>
      <c r="B194" s="41"/>
      <c r="C194" s="41"/>
      <c r="D194" s="41"/>
      <c r="E194" s="41"/>
      <c r="F194" s="41"/>
      <c r="G194" s="41"/>
      <c r="H194" s="31">
        <v>53411.16</v>
      </c>
      <c r="I194" s="31">
        <v>2358.01</v>
      </c>
      <c r="J194" s="29" t="s">
        <v>193</v>
      </c>
      <c r="K194" s="31">
        <v>41670.96</v>
      </c>
      <c r="M194" s="29" t="s">
        <v>194</v>
      </c>
    </row>
    <row r="195" spans="1:13" ht="11.25">
      <c r="A195" s="40"/>
      <c r="B195" s="40"/>
      <c r="C195" s="40"/>
      <c r="D195" s="40"/>
      <c r="E195" s="40"/>
      <c r="F195" s="40"/>
      <c r="G195" s="40"/>
      <c r="J195" s="5"/>
      <c r="M195" s="5"/>
    </row>
    <row r="196" spans="1:13" ht="11.25">
      <c r="A196" s="41" t="s">
        <v>189</v>
      </c>
      <c r="B196" s="41"/>
      <c r="C196" s="41"/>
      <c r="D196" s="41"/>
      <c r="E196" s="41"/>
      <c r="F196" s="41"/>
      <c r="G196" s="41"/>
      <c r="H196" s="31">
        <v>2032.63</v>
      </c>
      <c r="I196" s="5" t="s">
        <v>5</v>
      </c>
      <c r="J196" s="5" t="s">
        <v>5</v>
      </c>
      <c r="K196" s="5" t="s">
        <v>5</v>
      </c>
      <c r="M196" s="5" t="s">
        <v>5</v>
      </c>
    </row>
    <row r="197" spans="1:13" ht="11.25">
      <c r="A197" s="40"/>
      <c r="B197" s="40"/>
      <c r="C197" s="40"/>
      <c r="D197" s="40"/>
      <c r="E197" s="40"/>
      <c r="F197" s="40"/>
      <c r="G197" s="40"/>
      <c r="J197" s="5"/>
      <c r="M197" s="5"/>
    </row>
    <row r="198" spans="1:13" ht="22.5">
      <c r="A198" s="41" t="s">
        <v>94</v>
      </c>
      <c r="B198" s="41"/>
      <c r="C198" s="41"/>
      <c r="D198" s="41"/>
      <c r="E198" s="41"/>
      <c r="F198" s="41"/>
      <c r="G198" s="41"/>
      <c r="H198" s="31">
        <v>55443.79</v>
      </c>
      <c r="I198" s="31">
        <v>2358.01</v>
      </c>
      <c r="J198" s="29" t="s">
        <v>193</v>
      </c>
      <c r="K198" s="31">
        <v>41670.96</v>
      </c>
      <c r="M198" s="29" t="s">
        <v>194</v>
      </c>
    </row>
    <row r="199" spans="1:13" ht="11.25">
      <c r="A199" s="40"/>
      <c r="B199" s="40"/>
      <c r="C199" s="40"/>
      <c r="D199" s="40"/>
      <c r="E199" s="40"/>
      <c r="F199" s="40"/>
      <c r="G199" s="40"/>
      <c r="J199" s="5"/>
      <c r="M199" s="5"/>
    </row>
    <row r="200" spans="1:13" ht="11.25">
      <c r="A200" s="41" t="s">
        <v>95</v>
      </c>
      <c r="B200" s="41"/>
      <c r="C200" s="41"/>
      <c r="D200" s="41"/>
      <c r="E200" s="41"/>
      <c r="F200" s="41"/>
      <c r="G200" s="41"/>
      <c r="H200" s="5" t="s">
        <v>5</v>
      </c>
      <c r="I200" s="5" t="s">
        <v>5</v>
      </c>
      <c r="J200" s="5" t="s">
        <v>5</v>
      </c>
      <c r="K200" s="5" t="s">
        <v>5</v>
      </c>
      <c r="M200" s="30">
        <v>114.33</v>
      </c>
    </row>
    <row r="201" spans="1:13" ht="11.25">
      <c r="A201" s="40"/>
      <c r="B201" s="40"/>
      <c r="C201" s="40"/>
      <c r="D201" s="40"/>
      <c r="E201" s="40"/>
      <c r="F201" s="40"/>
      <c r="G201" s="40"/>
      <c r="J201" s="5"/>
      <c r="M201" s="5"/>
    </row>
    <row r="202" spans="1:13" ht="11.25">
      <c r="A202" s="41" t="s">
        <v>96</v>
      </c>
      <c r="B202" s="41"/>
      <c r="C202" s="41"/>
      <c r="D202" s="41"/>
      <c r="E202" s="41"/>
      <c r="F202" s="41"/>
      <c r="G202" s="41"/>
      <c r="H202" s="5" t="s">
        <v>5</v>
      </c>
      <c r="I202" s="31">
        <v>3387.72</v>
      </c>
      <c r="J202" s="5" t="s">
        <v>5</v>
      </c>
      <c r="K202" s="5" t="s">
        <v>5</v>
      </c>
      <c r="M202" s="5" t="s">
        <v>5</v>
      </c>
    </row>
    <row r="203" spans="2:13" ht="12" thickBot="1">
      <c r="B203" s="26"/>
      <c r="C203" s="26"/>
      <c r="F203" s="32"/>
      <c r="J203" s="5"/>
      <c r="M203" s="5"/>
    </row>
    <row r="204" spans="1:13" ht="11.25">
      <c r="A204" s="4"/>
      <c r="B204" s="42"/>
      <c r="C204" s="42"/>
      <c r="D204" s="33"/>
      <c r="E204" s="33"/>
      <c r="F204" s="33"/>
      <c r="G204" s="33"/>
      <c r="H204" s="33"/>
      <c r="I204" s="33"/>
      <c r="J204" s="33"/>
      <c r="K204" s="33"/>
      <c r="L204" s="33"/>
      <c r="M204" s="33"/>
    </row>
    <row r="205" spans="1:13" ht="22.5">
      <c r="A205" s="41" t="s">
        <v>144</v>
      </c>
      <c r="B205" s="41"/>
      <c r="C205" s="41"/>
      <c r="D205" s="41"/>
      <c r="E205" s="41"/>
      <c r="F205" s="41"/>
      <c r="G205" s="41"/>
      <c r="H205" s="31">
        <v>49583.04</v>
      </c>
      <c r="I205" s="31">
        <v>2358.01</v>
      </c>
      <c r="J205" s="29" t="s">
        <v>193</v>
      </c>
      <c r="K205" s="31">
        <v>41670.96</v>
      </c>
      <c r="M205" s="29" t="s">
        <v>194</v>
      </c>
    </row>
    <row r="206" spans="1:13" ht="11.25">
      <c r="A206" s="40"/>
      <c r="B206" s="40"/>
      <c r="C206" s="40"/>
      <c r="D206" s="40"/>
      <c r="E206" s="40"/>
      <c r="F206" s="40"/>
      <c r="G206" s="40"/>
      <c r="J206" s="5"/>
      <c r="M206" s="5"/>
    </row>
    <row r="207" spans="1:13" ht="11.25">
      <c r="A207" s="41" t="s">
        <v>131</v>
      </c>
      <c r="B207" s="41"/>
      <c r="C207" s="41"/>
      <c r="D207" s="41"/>
      <c r="E207" s="41"/>
      <c r="F207" s="41"/>
      <c r="G207" s="41"/>
      <c r="H207" s="31">
        <v>3828.12</v>
      </c>
      <c r="I207" s="5" t="s">
        <v>5</v>
      </c>
      <c r="J207" s="5" t="s">
        <v>5</v>
      </c>
      <c r="K207" s="5" t="s">
        <v>5</v>
      </c>
      <c r="M207" s="5" t="s">
        <v>5</v>
      </c>
    </row>
    <row r="208" spans="1:13" ht="11.25">
      <c r="A208" s="40"/>
      <c r="B208" s="40"/>
      <c r="C208" s="40"/>
      <c r="D208" s="40"/>
      <c r="E208" s="40"/>
      <c r="F208" s="40"/>
      <c r="G208" s="40"/>
      <c r="J208" s="5"/>
      <c r="M208" s="5"/>
    </row>
    <row r="209" spans="1:13" ht="11.25">
      <c r="A209" s="41" t="s">
        <v>132</v>
      </c>
      <c r="B209" s="41"/>
      <c r="C209" s="41"/>
      <c r="D209" s="41"/>
      <c r="E209" s="41"/>
      <c r="F209" s="41"/>
      <c r="G209" s="41"/>
      <c r="H209" s="31">
        <v>2032.63</v>
      </c>
      <c r="I209" s="5" t="s">
        <v>5</v>
      </c>
      <c r="J209" s="5" t="s">
        <v>5</v>
      </c>
      <c r="K209" s="5" t="s">
        <v>5</v>
      </c>
      <c r="M209" s="5" t="s">
        <v>5</v>
      </c>
    </row>
    <row r="210" spans="1:13" ht="11.25">
      <c r="A210" s="40"/>
      <c r="B210" s="40"/>
      <c r="C210" s="40"/>
      <c r="D210" s="40"/>
      <c r="E210" s="40"/>
      <c r="F210" s="40"/>
      <c r="G210" s="40"/>
      <c r="J210" s="5"/>
      <c r="M210" s="5"/>
    </row>
    <row r="211" spans="1:13" ht="22.5">
      <c r="A211" s="41" t="s">
        <v>13</v>
      </c>
      <c r="B211" s="41"/>
      <c r="C211" s="41"/>
      <c r="D211" s="41"/>
      <c r="E211" s="41"/>
      <c r="F211" s="41"/>
      <c r="G211" s="41"/>
      <c r="H211" s="31">
        <v>55443.79</v>
      </c>
      <c r="I211" s="31">
        <v>2358.01</v>
      </c>
      <c r="J211" s="29" t="s">
        <v>193</v>
      </c>
      <c r="K211" s="31">
        <v>41670.96</v>
      </c>
      <c r="M211" s="29" t="s">
        <v>194</v>
      </c>
    </row>
    <row r="212" spans="1:13" ht="11.25">
      <c r="A212" s="40"/>
      <c r="B212" s="40"/>
      <c r="C212" s="40"/>
      <c r="D212" s="40"/>
      <c r="E212" s="40"/>
      <c r="F212" s="40"/>
      <c r="G212" s="40"/>
      <c r="J212" s="5"/>
      <c r="M212" s="5"/>
    </row>
    <row r="213" spans="1:13" ht="11.25">
      <c r="A213" s="41" t="s">
        <v>133</v>
      </c>
      <c r="B213" s="41"/>
      <c r="C213" s="41"/>
      <c r="D213" s="41"/>
      <c r="E213" s="41"/>
      <c r="F213" s="41"/>
      <c r="G213" s="41"/>
      <c r="H213" s="31">
        <v>31488.92</v>
      </c>
      <c r="I213" s="5" t="s">
        <v>5</v>
      </c>
      <c r="J213" s="5" t="s">
        <v>5</v>
      </c>
      <c r="K213" s="31">
        <v>31488.92</v>
      </c>
      <c r="M213" s="5" t="s">
        <v>5</v>
      </c>
    </row>
    <row r="214" spans="1:13" ht="11.25">
      <c r="A214" s="40"/>
      <c r="B214" s="40"/>
      <c r="C214" s="40"/>
      <c r="D214" s="40"/>
      <c r="E214" s="40"/>
      <c r="F214" s="40"/>
      <c r="G214" s="40"/>
      <c r="J214" s="5"/>
      <c r="M214" s="5"/>
    </row>
    <row r="215" spans="1:13" ht="22.5">
      <c r="A215" s="41" t="s">
        <v>136</v>
      </c>
      <c r="B215" s="41"/>
      <c r="C215" s="41"/>
      <c r="D215" s="41"/>
      <c r="E215" s="41"/>
      <c r="F215" s="41"/>
      <c r="G215" s="41"/>
      <c r="H215" s="31">
        <v>23954.87</v>
      </c>
      <c r="I215" s="31">
        <v>2358.01</v>
      </c>
      <c r="J215" s="29" t="s">
        <v>193</v>
      </c>
      <c r="K215" s="31">
        <v>10182.04</v>
      </c>
      <c r="M215" s="29" t="s">
        <v>194</v>
      </c>
    </row>
    <row r="216" spans="1:13" ht="11.25">
      <c r="A216" s="40"/>
      <c r="B216" s="40"/>
      <c r="C216" s="40"/>
      <c r="D216" s="40"/>
      <c r="E216" s="40"/>
      <c r="F216" s="40"/>
      <c r="G216" s="40"/>
      <c r="J216" s="5"/>
      <c r="M216" s="5"/>
    </row>
    <row r="217" spans="1:13" ht="11.25">
      <c r="A217" s="41" t="s">
        <v>139</v>
      </c>
      <c r="B217" s="41"/>
      <c r="C217" s="41"/>
      <c r="D217" s="41"/>
      <c r="E217" s="41"/>
      <c r="F217" s="41"/>
      <c r="G217" s="41"/>
      <c r="H217" s="5" t="s">
        <v>5</v>
      </c>
      <c r="I217" s="5" t="s">
        <v>5</v>
      </c>
      <c r="J217" s="5" t="s">
        <v>5</v>
      </c>
      <c r="K217" s="5" t="s">
        <v>5</v>
      </c>
      <c r="M217" s="30">
        <v>114.33</v>
      </c>
    </row>
    <row r="218" spans="1:13" ht="11.25">
      <c r="A218" s="40"/>
      <c r="B218" s="40"/>
      <c r="C218" s="40"/>
      <c r="D218" s="40"/>
      <c r="E218" s="40"/>
      <c r="F218" s="40"/>
      <c r="G218" s="40"/>
      <c r="J218" s="5"/>
      <c r="M218" s="5"/>
    </row>
    <row r="219" spans="1:13" ht="11.25">
      <c r="A219" s="41" t="s">
        <v>140</v>
      </c>
      <c r="B219" s="41"/>
      <c r="C219" s="41"/>
      <c r="D219" s="41"/>
      <c r="E219" s="41"/>
      <c r="F219" s="41"/>
      <c r="G219" s="41"/>
      <c r="H219" s="5" t="s">
        <v>5</v>
      </c>
      <c r="I219" s="31">
        <v>3387.72</v>
      </c>
      <c r="J219" s="5" t="s">
        <v>5</v>
      </c>
      <c r="K219" s="5" t="s">
        <v>5</v>
      </c>
      <c r="M219" s="5" t="s">
        <v>5</v>
      </c>
    </row>
    <row r="220" spans="1:13" ht="11.25">
      <c r="A220" s="40" t="s">
        <v>145</v>
      </c>
      <c r="B220" s="40"/>
      <c r="C220" s="40"/>
      <c r="D220" s="40"/>
      <c r="E220" s="40"/>
      <c r="F220" s="40"/>
      <c r="G220" s="40"/>
      <c r="H220" s="35">
        <f>H211*3.199</f>
        <v>177364.68421</v>
      </c>
      <c r="J220" s="5"/>
      <c r="M220" s="5"/>
    </row>
    <row r="221" spans="1:8" ht="11.25">
      <c r="A221" s="40" t="s">
        <v>146</v>
      </c>
      <c r="B221" s="40"/>
      <c r="C221" s="40"/>
      <c r="D221" s="40"/>
      <c r="E221" s="40"/>
      <c r="F221" s="40"/>
      <c r="G221" s="40"/>
      <c r="H221" s="35">
        <f>H220*18%</f>
        <v>31925.6431578</v>
      </c>
    </row>
    <row r="222" spans="1:8" ht="11.25">
      <c r="A222" s="40" t="s">
        <v>147</v>
      </c>
      <c r="B222" s="40"/>
      <c r="C222" s="40"/>
      <c r="D222" s="40"/>
      <c r="E222" s="40"/>
      <c r="F222" s="40"/>
      <c r="G222" s="40"/>
      <c r="H222" s="35">
        <f>H220+H221</f>
        <v>209290.3273678</v>
      </c>
    </row>
    <row r="224" spans="1:13" ht="15.75">
      <c r="A224" s="58" t="s">
        <v>201</v>
      </c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1:13" ht="15.75">
      <c r="A225" s="59" t="s">
        <v>202</v>
      </c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</row>
    <row r="226" spans="1:13" ht="12.75">
      <c r="A226" s="60"/>
      <c r="B226" s="61" t="s">
        <v>203</v>
      </c>
      <c r="C226" s="62"/>
      <c r="D226" s="63"/>
      <c r="E226" s="63"/>
      <c r="F226" s="64"/>
      <c r="G226" s="64"/>
      <c r="H226" s="64"/>
      <c r="I226" s="65"/>
      <c r="J226" s="66"/>
      <c r="K226" s="67"/>
      <c r="L226" s="68"/>
      <c r="M226" s="68"/>
    </row>
    <row r="227" spans="1:13" ht="12.75">
      <c r="A227" s="60"/>
      <c r="B227" s="61" t="s">
        <v>204</v>
      </c>
      <c r="C227" s="69"/>
      <c r="D227" s="70" t="s">
        <v>205</v>
      </c>
      <c r="E227" s="70"/>
      <c r="F227" s="71" t="s">
        <v>206</v>
      </c>
      <c r="G227" s="64"/>
      <c r="H227" s="68"/>
      <c r="I227" s="65"/>
      <c r="J227" s="66"/>
      <c r="K227" s="68"/>
      <c r="L227" s="68"/>
      <c r="M227" s="68"/>
    </row>
    <row r="228" spans="1:13" ht="12.75">
      <c r="A228" s="60"/>
      <c r="B228" s="61" t="s">
        <v>207</v>
      </c>
      <c r="C228" s="69"/>
      <c r="D228" s="72" t="s">
        <v>208</v>
      </c>
      <c r="E228" s="72"/>
      <c r="F228" s="73" t="s">
        <v>206</v>
      </c>
      <c r="G228" s="64"/>
      <c r="H228" s="68"/>
      <c r="I228" s="65"/>
      <c r="J228" s="66"/>
      <c r="K228" s="68"/>
      <c r="L228" s="68"/>
      <c r="M228" s="68"/>
    </row>
    <row r="229" spans="1:13" ht="12.75">
      <c r="A229" s="60"/>
      <c r="B229" s="61" t="s">
        <v>209</v>
      </c>
      <c r="C229" s="69"/>
      <c r="D229" s="72" t="s">
        <v>210</v>
      </c>
      <c r="E229" s="72"/>
      <c r="F229" s="73" t="s">
        <v>211</v>
      </c>
      <c r="G229" s="64"/>
      <c r="H229" s="68"/>
      <c r="I229" s="65"/>
      <c r="J229" s="66"/>
      <c r="K229" s="68"/>
      <c r="L229" s="68"/>
      <c r="M229" s="68"/>
    </row>
    <row r="230" spans="1:13" ht="12.75">
      <c r="A230" s="60"/>
      <c r="B230" s="74" t="s">
        <v>212</v>
      </c>
      <c r="C230" s="75"/>
      <c r="D230" s="66"/>
      <c r="E230" s="66"/>
      <c r="F230" s="66"/>
      <c r="G230" s="66"/>
      <c r="H230" s="66"/>
      <c r="I230" s="66"/>
      <c r="J230" s="66"/>
      <c r="K230" s="68"/>
      <c r="L230" s="68"/>
      <c r="M230" s="68"/>
    </row>
    <row r="231" spans="1:13" ht="12">
      <c r="A231" s="76" t="s">
        <v>213</v>
      </c>
      <c r="B231" s="77" t="s">
        <v>214</v>
      </c>
      <c r="C231" s="76" t="s">
        <v>215</v>
      </c>
      <c r="D231" s="76" t="s">
        <v>216</v>
      </c>
      <c r="E231" s="76" t="s">
        <v>217</v>
      </c>
      <c r="F231" s="76"/>
      <c r="G231" s="76"/>
      <c r="H231" s="76" t="s">
        <v>7</v>
      </c>
      <c r="I231" s="76"/>
      <c r="J231" s="76"/>
      <c r="K231" s="76"/>
      <c r="L231" s="76" t="s">
        <v>218</v>
      </c>
      <c r="M231" s="76"/>
    </row>
    <row r="232" spans="1:13" ht="24">
      <c r="A232" s="76"/>
      <c r="B232" s="77"/>
      <c r="C232" s="76"/>
      <c r="D232" s="76"/>
      <c r="E232" s="78" t="s">
        <v>37</v>
      </c>
      <c r="F232" s="78" t="s">
        <v>219</v>
      </c>
      <c r="G232" s="76" t="s">
        <v>220</v>
      </c>
      <c r="H232" s="76" t="s">
        <v>13</v>
      </c>
      <c r="I232" s="76" t="s">
        <v>221</v>
      </c>
      <c r="J232" s="78" t="s">
        <v>222</v>
      </c>
      <c r="K232" s="76" t="s">
        <v>220</v>
      </c>
      <c r="L232" s="76"/>
      <c r="M232" s="76"/>
    </row>
    <row r="233" spans="1:13" ht="36">
      <c r="A233" s="76"/>
      <c r="B233" s="77"/>
      <c r="C233" s="76"/>
      <c r="D233" s="76"/>
      <c r="E233" s="78" t="s">
        <v>221</v>
      </c>
      <c r="F233" s="78" t="s">
        <v>223</v>
      </c>
      <c r="G233" s="76"/>
      <c r="H233" s="76"/>
      <c r="I233" s="76"/>
      <c r="J233" s="78" t="s">
        <v>223</v>
      </c>
      <c r="K233" s="76"/>
      <c r="L233" s="78" t="s">
        <v>224</v>
      </c>
      <c r="M233" s="78" t="s">
        <v>37</v>
      </c>
    </row>
    <row r="234" spans="1:13" ht="12">
      <c r="A234" s="79">
        <v>1</v>
      </c>
      <c r="B234" s="80">
        <v>2</v>
      </c>
      <c r="C234" s="78">
        <v>3</v>
      </c>
      <c r="D234" s="78">
        <v>4</v>
      </c>
      <c r="E234" s="78">
        <v>5</v>
      </c>
      <c r="F234" s="79">
        <v>6</v>
      </c>
      <c r="G234" s="79">
        <v>7</v>
      </c>
      <c r="H234" s="79">
        <v>8</v>
      </c>
      <c r="I234" s="79">
        <v>9</v>
      </c>
      <c r="J234" s="79">
        <v>10</v>
      </c>
      <c r="K234" s="79">
        <v>11</v>
      </c>
      <c r="L234" s="79">
        <v>12</v>
      </c>
      <c r="M234" s="79">
        <v>13</v>
      </c>
    </row>
    <row r="235" spans="1:13" ht="12.75">
      <c r="A235" s="81" t="s">
        <v>225</v>
      </c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</row>
    <row r="236" spans="1:13" ht="120">
      <c r="A236" s="82" t="s">
        <v>38</v>
      </c>
      <c r="B236" s="83" t="s">
        <v>226</v>
      </c>
      <c r="C236" s="84" t="s">
        <v>227</v>
      </c>
      <c r="D236" s="82" t="s">
        <v>47</v>
      </c>
      <c r="E236" s="85" t="s">
        <v>228</v>
      </c>
      <c r="F236" s="85" t="s">
        <v>229</v>
      </c>
      <c r="G236" s="86"/>
      <c r="H236" s="87" t="s">
        <v>230</v>
      </c>
      <c r="I236" s="87" t="s">
        <v>231</v>
      </c>
      <c r="J236" s="85" t="s">
        <v>232</v>
      </c>
      <c r="K236" s="86"/>
      <c r="L236" s="87" t="s">
        <v>233</v>
      </c>
      <c r="M236" s="87" t="s">
        <v>234</v>
      </c>
    </row>
    <row r="237" spans="1:13" ht="12">
      <c r="A237" s="88" t="s">
        <v>235</v>
      </c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</row>
    <row r="238" spans="1:13" ht="36">
      <c r="A238" s="82" t="s">
        <v>39</v>
      </c>
      <c r="B238" s="83" t="s">
        <v>236</v>
      </c>
      <c r="C238" s="84" t="s">
        <v>237</v>
      </c>
      <c r="D238" s="82" t="s">
        <v>47</v>
      </c>
      <c r="E238" s="87" t="s">
        <v>238</v>
      </c>
      <c r="F238" s="86"/>
      <c r="G238" s="87" t="s">
        <v>238</v>
      </c>
      <c r="H238" s="87" t="s">
        <v>239</v>
      </c>
      <c r="I238" s="86"/>
      <c r="J238" s="86"/>
      <c r="K238" s="87" t="s">
        <v>239</v>
      </c>
      <c r="L238" s="86"/>
      <c r="M238" s="86"/>
    </row>
    <row r="239" spans="1:13" ht="48">
      <c r="A239" s="82" t="s">
        <v>40</v>
      </c>
      <c r="B239" s="83" t="s">
        <v>240</v>
      </c>
      <c r="C239" s="84" t="s">
        <v>241</v>
      </c>
      <c r="D239" s="82" t="s">
        <v>38</v>
      </c>
      <c r="E239" s="87" t="s">
        <v>242</v>
      </c>
      <c r="F239" s="86"/>
      <c r="G239" s="87" t="s">
        <v>242</v>
      </c>
      <c r="H239" s="87" t="s">
        <v>242</v>
      </c>
      <c r="I239" s="86"/>
      <c r="J239" s="86"/>
      <c r="K239" s="87" t="s">
        <v>242</v>
      </c>
      <c r="L239" s="86"/>
      <c r="M239" s="86"/>
    </row>
    <row r="240" spans="1:13" ht="36">
      <c r="A240" s="82" t="s">
        <v>41</v>
      </c>
      <c r="B240" s="83" t="s">
        <v>103</v>
      </c>
      <c r="C240" s="84" t="s">
        <v>243</v>
      </c>
      <c r="D240" s="82" t="s">
        <v>244</v>
      </c>
      <c r="E240" s="87" t="s">
        <v>245</v>
      </c>
      <c r="F240" s="86"/>
      <c r="G240" s="87" t="s">
        <v>245</v>
      </c>
      <c r="H240" s="87" t="s">
        <v>246</v>
      </c>
      <c r="I240" s="86"/>
      <c r="J240" s="86"/>
      <c r="K240" s="87" t="s">
        <v>246</v>
      </c>
      <c r="L240" s="86"/>
      <c r="M240" s="86"/>
    </row>
    <row r="241" spans="1:13" ht="24">
      <c r="A241" s="82" t="s">
        <v>42</v>
      </c>
      <c r="B241" s="83" t="s">
        <v>247</v>
      </c>
      <c r="C241" s="84" t="s">
        <v>248</v>
      </c>
      <c r="D241" s="82" t="s">
        <v>249</v>
      </c>
      <c r="E241" s="87" t="s">
        <v>250</v>
      </c>
      <c r="F241" s="86"/>
      <c r="G241" s="87" t="s">
        <v>250</v>
      </c>
      <c r="H241" s="87" t="s">
        <v>251</v>
      </c>
      <c r="I241" s="86"/>
      <c r="J241" s="86"/>
      <c r="K241" s="87" t="s">
        <v>251</v>
      </c>
      <c r="L241" s="86"/>
      <c r="M241" s="86"/>
    </row>
    <row r="242" spans="1:13" ht="24">
      <c r="A242" s="82" t="s">
        <v>43</v>
      </c>
      <c r="B242" s="83" t="s">
        <v>252</v>
      </c>
      <c r="C242" s="84" t="s">
        <v>253</v>
      </c>
      <c r="D242" s="82" t="s">
        <v>41</v>
      </c>
      <c r="E242" s="87" t="s">
        <v>254</v>
      </c>
      <c r="F242" s="86"/>
      <c r="G242" s="87" t="s">
        <v>254</v>
      </c>
      <c r="H242" s="87" t="s">
        <v>255</v>
      </c>
      <c r="I242" s="86"/>
      <c r="J242" s="86"/>
      <c r="K242" s="87" t="s">
        <v>255</v>
      </c>
      <c r="L242" s="86"/>
      <c r="M242" s="86"/>
    </row>
    <row r="243" spans="1:13" ht="36">
      <c r="A243" s="82" t="s">
        <v>44</v>
      </c>
      <c r="B243" s="83" t="s">
        <v>103</v>
      </c>
      <c r="C243" s="84" t="s">
        <v>256</v>
      </c>
      <c r="D243" s="82" t="s">
        <v>257</v>
      </c>
      <c r="E243" s="87" t="s">
        <v>258</v>
      </c>
      <c r="F243" s="86"/>
      <c r="G243" s="87" t="s">
        <v>258</v>
      </c>
      <c r="H243" s="87" t="s">
        <v>259</v>
      </c>
      <c r="I243" s="86"/>
      <c r="J243" s="86"/>
      <c r="K243" s="87" t="s">
        <v>259</v>
      </c>
      <c r="L243" s="86"/>
      <c r="M243" s="86"/>
    </row>
    <row r="244" spans="1:13" ht="36">
      <c r="A244" s="82" t="s">
        <v>45</v>
      </c>
      <c r="B244" s="83" t="s">
        <v>103</v>
      </c>
      <c r="C244" s="84" t="s">
        <v>260</v>
      </c>
      <c r="D244" s="82" t="s">
        <v>261</v>
      </c>
      <c r="E244" s="87" t="s">
        <v>262</v>
      </c>
      <c r="F244" s="86"/>
      <c r="G244" s="87" t="s">
        <v>262</v>
      </c>
      <c r="H244" s="87" t="s">
        <v>263</v>
      </c>
      <c r="I244" s="86"/>
      <c r="J244" s="86"/>
      <c r="K244" s="87" t="s">
        <v>263</v>
      </c>
      <c r="L244" s="86"/>
      <c r="M244" s="86"/>
    </row>
    <row r="245" spans="1:13" ht="22.5">
      <c r="A245" s="89" t="s">
        <v>264</v>
      </c>
      <c r="B245" s="89"/>
      <c r="C245" s="89"/>
      <c r="D245" s="89"/>
      <c r="E245" s="89"/>
      <c r="F245" s="89"/>
      <c r="G245" s="89"/>
      <c r="H245" s="85" t="s">
        <v>265</v>
      </c>
      <c r="I245" s="85" t="s">
        <v>231</v>
      </c>
      <c r="J245" s="85" t="s">
        <v>232</v>
      </c>
      <c r="K245" s="85" t="s">
        <v>266</v>
      </c>
      <c r="L245" s="86"/>
      <c r="M245" s="85" t="s">
        <v>234</v>
      </c>
    </row>
    <row r="246" spans="1:13" ht="12">
      <c r="A246" s="89" t="s">
        <v>131</v>
      </c>
      <c r="B246" s="89"/>
      <c r="C246" s="89"/>
      <c r="D246" s="89"/>
      <c r="E246" s="89"/>
      <c r="F246" s="89"/>
      <c r="G246" s="89"/>
      <c r="H246" s="85" t="s">
        <v>267</v>
      </c>
      <c r="I246" s="86"/>
      <c r="J246" s="86"/>
      <c r="K246" s="86"/>
      <c r="L246" s="86"/>
      <c r="M246" s="86"/>
    </row>
    <row r="247" spans="1:13" ht="12">
      <c r="A247" s="89" t="s">
        <v>132</v>
      </c>
      <c r="B247" s="89"/>
      <c r="C247" s="89"/>
      <c r="D247" s="89"/>
      <c r="E247" s="89"/>
      <c r="F247" s="89"/>
      <c r="G247" s="89"/>
      <c r="H247" s="85" t="s">
        <v>268</v>
      </c>
      <c r="I247" s="86"/>
      <c r="J247" s="86"/>
      <c r="K247" s="86"/>
      <c r="L247" s="86"/>
      <c r="M247" s="86"/>
    </row>
    <row r="248" spans="1:13" ht="12">
      <c r="A248" s="89" t="s">
        <v>269</v>
      </c>
      <c r="B248" s="89"/>
      <c r="C248" s="89"/>
      <c r="D248" s="89"/>
      <c r="E248" s="89"/>
      <c r="F248" s="89"/>
      <c r="G248" s="89"/>
      <c r="H248" s="85" t="s">
        <v>270</v>
      </c>
      <c r="I248" s="86"/>
      <c r="J248" s="86"/>
      <c r="K248" s="86"/>
      <c r="L248" s="86"/>
      <c r="M248" s="85" t="s">
        <v>234</v>
      </c>
    </row>
    <row r="249" spans="1:13" ht="12">
      <c r="A249" s="90" t="s">
        <v>271</v>
      </c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</row>
    <row r="250" spans="1:13" ht="22.5">
      <c r="A250" s="89" t="s">
        <v>272</v>
      </c>
      <c r="B250" s="89"/>
      <c r="C250" s="89"/>
      <c r="D250" s="89"/>
      <c r="E250" s="89"/>
      <c r="F250" s="89"/>
      <c r="G250" s="89"/>
      <c r="H250" s="85" t="s">
        <v>265</v>
      </c>
      <c r="I250" s="85" t="s">
        <v>231</v>
      </c>
      <c r="J250" s="85" t="s">
        <v>232</v>
      </c>
      <c r="K250" s="85" t="s">
        <v>266</v>
      </c>
      <c r="L250" s="86"/>
      <c r="M250" s="85" t="s">
        <v>234</v>
      </c>
    </row>
    <row r="251" spans="1:13" ht="12">
      <c r="A251" s="89" t="s">
        <v>131</v>
      </c>
      <c r="B251" s="89"/>
      <c r="C251" s="89"/>
      <c r="D251" s="89"/>
      <c r="E251" s="89"/>
      <c r="F251" s="89"/>
      <c r="G251" s="89"/>
      <c r="H251" s="85" t="s">
        <v>267</v>
      </c>
      <c r="I251" s="86"/>
      <c r="J251" s="86"/>
      <c r="K251" s="86"/>
      <c r="L251" s="86"/>
      <c r="M251" s="86"/>
    </row>
    <row r="252" spans="1:13" ht="12">
      <c r="A252" s="89" t="s">
        <v>132</v>
      </c>
      <c r="B252" s="89"/>
      <c r="C252" s="89"/>
      <c r="D252" s="89"/>
      <c r="E252" s="89"/>
      <c r="F252" s="89"/>
      <c r="G252" s="89"/>
      <c r="H252" s="85" t="s">
        <v>268</v>
      </c>
      <c r="I252" s="86"/>
      <c r="J252" s="86"/>
      <c r="K252" s="86"/>
      <c r="L252" s="86"/>
      <c r="M252" s="86"/>
    </row>
    <row r="253" spans="1:13" ht="12">
      <c r="A253" s="89" t="s">
        <v>273</v>
      </c>
      <c r="B253" s="89"/>
      <c r="C253" s="89"/>
      <c r="D253" s="89"/>
      <c r="E253" s="89"/>
      <c r="F253" s="89"/>
      <c r="G253" s="89"/>
      <c r="H253" s="86"/>
      <c r="I253" s="86"/>
      <c r="J253" s="86"/>
      <c r="K253" s="86"/>
      <c r="L253" s="86"/>
      <c r="M253" s="86"/>
    </row>
    <row r="254" spans="1:13" ht="12">
      <c r="A254" s="89" t="s">
        <v>274</v>
      </c>
      <c r="B254" s="89"/>
      <c r="C254" s="89"/>
      <c r="D254" s="89"/>
      <c r="E254" s="89"/>
      <c r="F254" s="89"/>
      <c r="G254" s="89"/>
      <c r="H254" s="85" t="s">
        <v>275</v>
      </c>
      <c r="I254" s="86"/>
      <c r="J254" s="86"/>
      <c r="K254" s="86"/>
      <c r="L254" s="86"/>
      <c r="M254" s="85" t="s">
        <v>234</v>
      </c>
    </row>
    <row r="255" spans="1:13" ht="12">
      <c r="A255" s="89" t="s">
        <v>276</v>
      </c>
      <c r="B255" s="89"/>
      <c r="C255" s="89"/>
      <c r="D255" s="89"/>
      <c r="E255" s="89"/>
      <c r="F255" s="89"/>
      <c r="G255" s="89"/>
      <c r="H255" s="85" t="s">
        <v>266</v>
      </c>
      <c r="I255" s="86"/>
      <c r="J255" s="86"/>
      <c r="K255" s="86"/>
      <c r="L255" s="86"/>
      <c r="M255" s="86"/>
    </row>
    <row r="256" spans="1:13" ht="12">
      <c r="A256" s="89" t="s">
        <v>277</v>
      </c>
      <c r="B256" s="89"/>
      <c r="C256" s="89"/>
      <c r="D256" s="89"/>
      <c r="E256" s="89"/>
      <c r="F256" s="89"/>
      <c r="G256" s="89"/>
      <c r="H256" s="85" t="s">
        <v>270</v>
      </c>
      <c r="I256" s="86"/>
      <c r="J256" s="86"/>
      <c r="K256" s="86"/>
      <c r="L256" s="86"/>
      <c r="M256" s="85" t="s">
        <v>234</v>
      </c>
    </row>
    <row r="257" spans="1:13" ht="12">
      <c r="A257" s="89" t="s">
        <v>278</v>
      </c>
      <c r="B257" s="89"/>
      <c r="C257" s="89"/>
      <c r="D257" s="89"/>
      <c r="E257" s="89"/>
      <c r="F257" s="89"/>
      <c r="G257" s="89"/>
      <c r="H257" s="86"/>
      <c r="I257" s="86"/>
      <c r="J257" s="86"/>
      <c r="K257" s="86"/>
      <c r="L257" s="86"/>
      <c r="M257" s="86"/>
    </row>
    <row r="258" spans="1:13" ht="12">
      <c r="A258" s="89" t="s">
        <v>279</v>
      </c>
      <c r="B258" s="89"/>
      <c r="C258" s="89"/>
      <c r="D258" s="89"/>
      <c r="E258" s="89"/>
      <c r="F258" s="89"/>
      <c r="G258" s="89"/>
      <c r="H258" s="85" t="s">
        <v>266</v>
      </c>
      <c r="I258" s="86"/>
      <c r="J258" s="86"/>
      <c r="K258" s="86"/>
      <c r="L258" s="86"/>
      <c r="M258" s="86"/>
    </row>
    <row r="259" spans="1:13" ht="12">
      <c r="A259" s="89" t="s">
        <v>280</v>
      </c>
      <c r="B259" s="89"/>
      <c r="C259" s="89"/>
      <c r="D259" s="89"/>
      <c r="E259" s="89"/>
      <c r="F259" s="89"/>
      <c r="G259" s="89"/>
      <c r="H259" s="85" t="s">
        <v>281</v>
      </c>
      <c r="I259" s="86"/>
      <c r="J259" s="86"/>
      <c r="K259" s="86"/>
      <c r="L259" s="86"/>
      <c r="M259" s="86"/>
    </row>
    <row r="260" spans="1:13" ht="12">
      <c r="A260" s="89" t="s">
        <v>282</v>
      </c>
      <c r="B260" s="89"/>
      <c r="C260" s="89"/>
      <c r="D260" s="89"/>
      <c r="E260" s="89"/>
      <c r="F260" s="89"/>
      <c r="G260" s="89"/>
      <c r="H260" s="85" t="s">
        <v>283</v>
      </c>
      <c r="I260" s="86"/>
      <c r="J260" s="86"/>
      <c r="K260" s="86"/>
      <c r="L260" s="86"/>
      <c r="M260" s="86"/>
    </row>
    <row r="261" spans="1:13" ht="12">
      <c r="A261" s="89" t="s">
        <v>284</v>
      </c>
      <c r="B261" s="89"/>
      <c r="C261" s="89"/>
      <c r="D261" s="89"/>
      <c r="E261" s="89"/>
      <c r="F261" s="89"/>
      <c r="G261" s="89"/>
      <c r="H261" s="85" t="s">
        <v>267</v>
      </c>
      <c r="I261" s="86"/>
      <c r="J261" s="86"/>
      <c r="K261" s="86"/>
      <c r="L261" s="86"/>
      <c r="M261" s="86"/>
    </row>
    <row r="262" spans="1:13" ht="12">
      <c r="A262" s="89" t="s">
        <v>285</v>
      </c>
      <c r="B262" s="89"/>
      <c r="C262" s="89"/>
      <c r="D262" s="89"/>
      <c r="E262" s="89"/>
      <c r="F262" s="89"/>
      <c r="G262" s="89"/>
      <c r="H262" s="85" t="s">
        <v>268</v>
      </c>
      <c r="I262" s="86"/>
      <c r="J262" s="86"/>
      <c r="K262" s="86"/>
      <c r="L262" s="86"/>
      <c r="M262" s="86"/>
    </row>
    <row r="263" spans="1:13" ht="12">
      <c r="A263" s="89" t="s">
        <v>286</v>
      </c>
      <c r="B263" s="89"/>
      <c r="C263" s="89"/>
      <c r="D263" s="89"/>
      <c r="E263" s="89"/>
      <c r="F263" s="89"/>
      <c r="G263" s="89"/>
      <c r="H263" s="85" t="s">
        <v>287</v>
      </c>
      <c r="I263" s="86"/>
      <c r="J263" s="86"/>
      <c r="K263" s="86"/>
      <c r="L263" s="86"/>
      <c r="M263" s="86"/>
    </row>
    <row r="264" spans="1:13" ht="12">
      <c r="A264" s="89" t="s">
        <v>288</v>
      </c>
      <c r="B264" s="89"/>
      <c r="C264" s="89"/>
      <c r="D264" s="89"/>
      <c r="E264" s="89"/>
      <c r="F264" s="89"/>
      <c r="G264" s="89"/>
      <c r="H264" s="85" t="s">
        <v>289</v>
      </c>
      <c r="I264" s="86"/>
      <c r="J264" s="86"/>
      <c r="K264" s="86"/>
      <c r="L264" s="86"/>
      <c r="M264" s="86"/>
    </row>
    <row r="265" spans="1:13" ht="12">
      <c r="A265" s="89" t="s">
        <v>290</v>
      </c>
      <c r="B265" s="89"/>
      <c r="C265" s="89"/>
      <c r="D265" s="89"/>
      <c r="E265" s="89"/>
      <c r="F265" s="89"/>
      <c r="G265" s="89"/>
      <c r="H265" s="91" t="s">
        <v>291</v>
      </c>
      <c r="I265" s="92" t="s">
        <v>292</v>
      </c>
      <c r="J265" s="86"/>
      <c r="K265" s="86"/>
      <c r="L265" s="86"/>
      <c r="M265" s="85"/>
    </row>
    <row r="267" spans="1:13" ht="15.75">
      <c r="A267" s="58" t="s">
        <v>201</v>
      </c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1:13" ht="15.75">
      <c r="A268" s="59" t="s">
        <v>293</v>
      </c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</row>
    <row r="269" spans="1:13" ht="12.75">
      <c r="A269" s="60"/>
      <c r="B269" s="61" t="s">
        <v>203</v>
      </c>
      <c r="C269" s="62"/>
      <c r="D269" s="63"/>
      <c r="E269" s="63"/>
      <c r="F269" s="64"/>
      <c r="G269" s="64"/>
      <c r="H269" s="64"/>
      <c r="I269" s="65"/>
      <c r="J269" s="66"/>
      <c r="K269" s="67"/>
      <c r="L269" s="68"/>
      <c r="M269" s="68"/>
    </row>
    <row r="270" spans="1:13" ht="12.75">
      <c r="A270" s="60"/>
      <c r="B270" s="61" t="s">
        <v>204</v>
      </c>
      <c r="C270" s="69"/>
      <c r="D270" s="70" t="s">
        <v>294</v>
      </c>
      <c r="E270" s="70"/>
      <c r="F270" s="71" t="s">
        <v>206</v>
      </c>
      <c r="G270" s="64"/>
      <c r="H270" s="68"/>
      <c r="I270" s="65"/>
      <c r="J270" s="66"/>
      <c r="K270" s="68"/>
      <c r="L270" s="68"/>
      <c r="M270" s="68"/>
    </row>
    <row r="271" spans="1:13" ht="12.75">
      <c r="A271" s="60"/>
      <c r="B271" s="61" t="s">
        <v>207</v>
      </c>
      <c r="C271" s="69"/>
      <c r="D271" s="72" t="s">
        <v>295</v>
      </c>
      <c r="E271" s="72"/>
      <c r="F271" s="73" t="s">
        <v>206</v>
      </c>
      <c r="G271" s="64"/>
      <c r="H271" s="68"/>
      <c r="I271" s="65"/>
      <c r="J271" s="66"/>
      <c r="K271" s="68"/>
      <c r="L271" s="68"/>
      <c r="M271" s="68"/>
    </row>
    <row r="272" spans="1:13" ht="12.75">
      <c r="A272" s="60"/>
      <c r="B272" s="61" t="s">
        <v>209</v>
      </c>
      <c r="C272" s="69"/>
      <c r="D272" s="72" t="s">
        <v>296</v>
      </c>
      <c r="E272" s="72"/>
      <c r="F272" s="73" t="s">
        <v>211</v>
      </c>
      <c r="G272" s="64"/>
      <c r="H272" s="68"/>
      <c r="I272" s="65"/>
      <c r="J272" s="66"/>
      <c r="K272" s="68"/>
      <c r="L272" s="68"/>
      <c r="M272" s="68"/>
    </row>
    <row r="273" spans="1:13" ht="12.75">
      <c r="A273" s="60"/>
      <c r="B273" s="74" t="s">
        <v>212</v>
      </c>
      <c r="C273" s="75"/>
      <c r="D273" s="66"/>
      <c r="E273" s="66"/>
      <c r="F273" s="66"/>
      <c r="G273" s="66"/>
      <c r="H273" s="66"/>
      <c r="I273" s="66"/>
      <c r="J273" s="66"/>
      <c r="K273" s="68"/>
      <c r="L273" s="68"/>
      <c r="M273" s="68"/>
    </row>
    <row r="274" spans="1:13" ht="12">
      <c r="A274" s="76" t="s">
        <v>213</v>
      </c>
      <c r="B274" s="77" t="s">
        <v>214</v>
      </c>
      <c r="C274" s="76" t="s">
        <v>215</v>
      </c>
      <c r="D274" s="76" t="s">
        <v>216</v>
      </c>
      <c r="E274" s="76" t="s">
        <v>217</v>
      </c>
      <c r="F274" s="76"/>
      <c r="G274" s="76"/>
      <c r="H274" s="76" t="s">
        <v>7</v>
      </c>
      <c r="I274" s="76"/>
      <c r="J274" s="76"/>
      <c r="K274" s="76"/>
      <c r="L274" s="76" t="s">
        <v>218</v>
      </c>
      <c r="M274" s="76"/>
    </row>
    <row r="275" spans="1:13" ht="24">
      <c r="A275" s="76"/>
      <c r="B275" s="77"/>
      <c r="C275" s="76"/>
      <c r="D275" s="76"/>
      <c r="E275" s="78" t="s">
        <v>37</v>
      </c>
      <c r="F275" s="78" t="s">
        <v>219</v>
      </c>
      <c r="G275" s="76" t="s">
        <v>220</v>
      </c>
      <c r="H275" s="76" t="s">
        <v>13</v>
      </c>
      <c r="I275" s="76" t="s">
        <v>221</v>
      </c>
      <c r="J275" s="78" t="s">
        <v>222</v>
      </c>
      <c r="K275" s="76" t="s">
        <v>220</v>
      </c>
      <c r="L275" s="76"/>
      <c r="M275" s="76"/>
    </row>
    <row r="276" spans="1:13" ht="36">
      <c r="A276" s="76"/>
      <c r="B276" s="77"/>
      <c r="C276" s="76"/>
      <c r="D276" s="76"/>
      <c r="E276" s="78" t="s">
        <v>221</v>
      </c>
      <c r="F276" s="78" t="s">
        <v>223</v>
      </c>
      <c r="G276" s="76"/>
      <c r="H276" s="76"/>
      <c r="I276" s="76"/>
      <c r="J276" s="78" t="s">
        <v>223</v>
      </c>
      <c r="K276" s="76"/>
      <c r="L276" s="78" t="s">
        <v>224</v>
      </c>
      <c r="M276" s="78" t="s">
        <v>37</v>
      </c>
    </row>
    <row r="277" spans="1:13" ht="12">
      <c r="A277" s="79">
        <v>1</v>
      </c>
      <c r="B277" s="80">
        <v>2</v>
      </c>
      <c r="C277" s="78">
        <v>3</v>
      </c>
      <c r="D277" s="78">
        <v>4</v>
      </c>
      <c r="E277" s="78">
        <v>5</v>
      </c>
      <c r="F277" s="79">
        <v>6</v>
      </c>
      <c r="G277" s="79">
        <v>7</v>
      </c>
      <c r="H277" s="79">
        <v>8</v>
      </c>
      <c r="I277" s="79">
        <v>9</v>
      </c>
      <c r="J277" s="79">
        <v>10</v>
      </c>
      <c r="K277" s="79">
        <v>11</v>
      </c>
      <c r="L277" s="79">
        <v>12</v>
      </c>
      <c r="M277" s="79">
        <v>13</v>
      </c>
    </row>
    <row r="278" spans="1:13" ht="12.75">
      <c r="A278" s="81" t="s">
        <v>225</v>
      </c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</row>
    <row r="279" spans="1:13" ht="120">
      <c r="A279" s="82" t="s">
        <v>38</v>
      </c>
      <c r="B279" s="83" t="s">
        <v>226</v>
      </c>
      <c r="C279" s="84" t="s">
        <v>297</v>
      </c>
      <c r="D279" s="82" t="s">
        <v>298</v>
      </c>
      <c r="E279" s="85" t="s">
        <v>228</v>
      </c>
      <c r="F279" s="85" t="s">
        <v>229</v>
      </c>
      <c r="G279" s="86"/>
      <c r="H279" s="87" t="s">
        <v>299</v>
      </c>
      <c r="I279" s="87" t="s">
        <v>300</v>
      </c>
      <c r="J279" s="85" t="s">
        <v>301</v>
      </c>
      <c r="K279" s="86"/>
      <c r="L279" s="87" t="s">
        <v>233</v>
      </c>
      <c r="M279" s="87" t="s">
        <v>302</v>
      </c>
    </row>
    <row r="280" spans="1:13" ht="12">
      <c r="A280" s="88" t="s">
        <v>235</v>
      </c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</row>
    <row r="281" spans="1:13" ht="36">
      <c r="A281" s="82" t="s">
        <v>39</v>
      </c>
      <c r="B281" s="83" t="s">
        <v>236</v>
      </c>
      <c r="C281" s="84" t="s">
        <v>237</v>
      </c>
      <c r="D281" s="82" t="s">
        <v>298</v>
      </c>
      <c r="E281" s="87" t="s">
        <v>238</v>
      </c>
      <c r="F281" s="86"/>
      <c r="G281" s="87" t="s">
        <v>238</v>
      </c>
      <c r="H281" s="87" t="s">
        <v>303</v>
      </c>
      <c r="I281" s="86"/>
      <c r="J281" s="86"/>
      <c r="K281" s="87" t="s">
        <v>303</v>
      </c>
      <c r="L281" s="86"/>
      <c r="M281" s="86"/>
    </row>
    <row r="282" spans="1:13" ht="48">
      <c r="A282" s="82" t="s">
        <v>40</v>
      </c>
      <c r="B282" s="83" t="s">
        <v>240</v>
      </c>
      <c r="C282" s="84" t="s">
        <v>241</v>
      </c>
      <c r="D282" s="82" t="s">
        <v>304</v>
      </c>
      <c r="E282" s="87" t="s">
        <v>242</v>
      </c>
      <c r="F282" s="86"/>
      <c r="G282" s="87" t="s">
        <v>242</v>
      </c>
      <c r="H282" s="87" t="s">
        <v>305</v>
      </c>
      <c r="I282" s="86"/>
      <c r="J282" s="86"/>
      <c r="K282" s="87" t="s">
        <v>305</v>
      </c>
      <c r="L282" s="86"/>
      <c r="M282" s="86"/>
    </row>
    <row r="283" spans="1:13" ht="36">
      <c r="A283" s="82" t="s">
        <v>41</v>
      </c>
      <c r="B283" s="83" t="s">
        <v>103</v>
      </c>
      <c r="C283" s="84" t="s">
        <v>243</v>
      </c>
      <c r="D283" s="82" t="s">
        <v>306</v>
      </c>
      <c r="E283" s="87" t="s">
        <v>245</v>
      </c>
      <c r="F283" s="86"/>
      <c r="G283" s="87" t="s">
        <v>245</v>
      </c>
      <c r="H283" s="87" t="s">
        <v>307</v>
      </c>
      <c r="I283" s="86"/>
      <c r="J283" s="86"/>
      <c r="K283" s="87" t="s">
        <v>307</v>
      </c>
      <c r="L283" s="86"/>
      <c r="M283" s="86"/>
    </row>
    <row r="284" spans="1:13" ht="24">
      <c r="A284" s="82" t="s">
        <v>42</v>
      </c>
      <c r="B284" s="83" t="s">
        <v>247</v>
      </c>
      <c r="C284" s="84" t="s">
        <v>248</v>
      </c>
      <c r="D284" s="82" t="s">
        <v>308</v>
      </c>
      <c r="E284" s="87" t="s">
        <v>250</v>
      </c>
      <c r="F284" s="86"/>
      <c r="G284" s="87" t="s">
        <v>250</v>
      </c>
      <c r="H284" s="87" t="s">
        <v>309</v>
      </c>
      <c r="I284" s="86"/>
      <c r="J284" s="86"/>
      <c r="K284" s="87" t="s">
        <v>309</v>
      </c>
      <c r="L284" s="86"/>
      <c r="M284" s="86"/>
    </row>
    <row r="285" spans="1:13" ht="24">
      <c r="A285" s="82" t="s">
        <v>43</v>
      </c>
      <c r="B285" s="83" t="s">
        <v>252</v>
      </c>
      <c r="C285" s="84" t="s">
        <v>253</v>
      </c>
      <c r="D285" s="82" t="s">
        <v>47</v>
      </c>
      <c r="E285" s="87" t="s">
        <v>254</v>
      </c>
      <c r="F285" s="86"/>
      <c r="G285" s="87" t="s">
        <v>254</v>
      </c>
      <c r="H285" s="87" t="s">
        <v>310</v>
      </c>
      <c r="I285" s="86"/>
      <c r="J285" s="86"/>
      <c r="K285" s="87" t="s">
        <v>310</v>
      </c>
      <c r="L285" s="86"/>
      <c r="M285" s="86"/>
    </row>
    <row r="286" spans="1:13" ht="36">
      <c r="A286" s="82" t="s">
        <v>44</v>
      </c>
      <c r="B286" s="83" t="s">
        <v>103</v>
      </c>
      <c r="C286" s="84" t="s">
        <v>256</v>
      </c>
      <c r="D286" s="82" t="s">
        <v>38</v>
      </c>
      <c r="E286" s="87" t="s">
        <v>258</v>
      </c>
      <c r="F286" s="86"/>
      <c r="G286" s="87" t="s">
        <v>258</v>
      </c>
      <c r="H286" s="87" t="s">
        <v>258</v>
      </c>
      <c r="I286" s="86"/>
      <c r="J286" s="86"/>
      <c r="K286" s="87" t="s">
        <v>258</v>
      </c>
      <c r="L286" s="86"/>
      <c r="M286" s="86"/>
    </row>
    <row r="287" spans="1:13" ht="36">
      <c r="A287" s="82" t="s">
        <v>45</v>
      </c>
      <c r="B287" s="83" t="s">
        <v>103</v>
      </c>
      <c r="C287" s="84" t="s">
        <v>260</v>
      </c>
      <c r="D287" s="82" t="s">
        <v>311</v>
      </c>
      <c r="E287" s="87" t="s">
        <v>262</v>
      </c>
      <c r="F287" s="86"/>
      <c r="G287" s="87" t="s">
        <v>262</v>
      </c>
      <c r="H287" s="87" t="s">
        <v>312</v>
      </c>
      <c r="I287" s="86"/>
      <c r="J287" s="86"/>
      <c r="K287" s="87" t="s">
        <v>312</v>
      </c>
      <c r="L287" s="86"/>
      <c r="M287" s="86"/>
    </row>
    <row r="288" spans="1:13" ht="22.5">
      <c r="A288" s="89" t="s">
        <v>264</v>
      </c>
      <c r="B288" s="89"/>
      <c r="C288" s="89"/>
      <c r="D288" s="89"/>
      <c r="E288" s="89"/>
      <c r="F288" s="89"/>
      <c r="G288" s="89"/>
      <c r="H288" s="85" t="s">
        <v>313</v>
      </c>
      <c r="I288" s="85" t="s">
        <v>300</v>
      </c>
      <c r="J288" s="85" t="s">
        <v>301</v>
      </c>
      <c r="K288" s="85" t="s">
        <v>314</v>
      </c>
      <c r="L288" s="86"/>
      <c r="M288" s="85" t="s">
        <v>302</v>
      </c>
    </row>
    <row r="289" spans="1:13" ht="12">
      <c r="A289" s="89" t="s">
        <v>131</v>
      </c>
      <c r="B289" s="89"/>
      <c r="C289" s="89"/>
      <c r="D289" s="89"/>
      <c r="E289" s="89"/>
      <c r="F289" s="89"/>
      <c r="G289" s="89"/>
      <c r="H289" s="85" t="s">
        <v>315</v>
      </c>
      <c r="I289" s="86"/>
      <c r="J289" s="86"/>
      <c r="K289" s="86"/>
      <c r="L289" s="86"/>
      <c r="M289" s="86"/>
    </row>
    <row r="290" spans="1:13" ht="12">
      <c r="A290" s="89" t="s">
        <v>132</v>
      </c>
      <c r="B290" s="89"/>
      <c r="C290" s="89"/>
      <c r="D290" s="89"/>
      <c r="E290" s="89"/>
      <c r="F290" s="89"/>
      <c r="G290" s="89"/>
      <c r="H290" s="85" t="s">
        <v>316</v>
      </c>
      <c r="I290" s="86"/>
      <c r="J290" s="86"/>
      <c r="K290" s="86"/>
      <c r="L290" s="86"/>
      <c r="M290" s="86"/>
    </row>
    <row r="291" spans="1:13" ht="12">
      <c r="A291" s="89" t="s">
        <v>317</v>
      </c>
      <c r="B291" s="89"/>
      <c r="C291" s="89"/>
      <c r="D291" s="89"/>
      <c r="E291" s="89"/>
      <c r="F291" s="89"/>
      <c r="G291" s="89"/>
      <c r="H291" s="85" t="s">
        <v>318</v>
      </c>
      <c r="I291" s="86"/>
      <c r="J291" s="86"/>
      <c r="K291" s="86"/>
      <c r="L291" s="86"/>
      <c r="M291" s="85" t="s">
        <v>302</v>
      </c>
    </row>
    <row r="292" spans="1:13" ht="12">
      <c r="A292" s="90" t="s">
        <v>271</v>
      </c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</row>
    <row r="293" spans="1:13" ht="22.5">
      <c r="A293" s="89" t="s">
        <v>272</v>
      </c>
      <c r="B293" s="89"/>
      <c r="C293" s="89"/>
      <c r="D293" s="89"/>
      <c r="E293" s="89"/>
      <c r="F293" s="89"/>
      <c r="G293" s="89"/>
      <c r="H293" s="85" t="s">
        <v>313</v>
      </c>
      <c r="I293" s="85" t="s">
        <v>300</v>
      </c>
      <c r="J293" s="85" t="s">
        <v>301</v>
      </c>
      <c r="K293" s="85" t="s">
        <v>314</v>
      </c>
      <c r="L293" s="86"/>
      <c r="M293" s="85" t="s">
        <v>302</v>
      </c>
    </row>
    <row r="294" spans="1:13" ht="12">
      <c r="A294" s="89" t="s">
        <v>131</v>
      </c>
      <c r="B294" s="89"/>
      <c r="C294" s="89"/>
      <c r="D294" s="89"/>
      <c r="E294" s="89"/>
      <c r="F294" s="89"/>
      <c r="G294" s="89"/>
      <c r="H294" s="85" t="s">
        <v>315</v>
      </c>
      <c r="I294" s="86"/>
      <c r="J294" s="86"/>
      <c r="K294" s="86"/>
      <c r="L294" s="86"/>
      <c r="M294" s="86"/>
    </row>
    <row r="295" spans="1:13" ht="12">
      <c r="A295" s="89" t="s">
        <v>132</v>
      </c>
      <c r="B295" s="89"/>
      <c r="C295" s="89"/>
      <c r="D295" s="89"/>
      <c r="E295" s="89"/>
      <c r="F295" s="89"/>
      <c r="G295" s="89"/>
      <c r="H295" s="85" t="s">
        <v>316</v>
      </c>
      <c r="I295" s="86"/>
      <c r="J295" s="86"/>
      <c r="K295" s="86"/>
      <c r="L295" s="86"/>
      <c r="M295" s="86"/>
    </row>
    <row r="296" spans="1:13" ht="12">
      <c r="A296" s="89" t="s">
        <v>273</v>
      </c>
      <c r="B296" s="89"/>
      <c r="C296" s="89"/>
      <c r="D296" s="89"/>
      <c r="E296" s="89"/>
      <c r="F296" s="89"/>
      <c r="G296" s="89"/>
      <c r="H296" s="86"/>
      <c r="I296" s="86"/>
      <c r="J296" s="86"/>
      <c r="K296" s="86"/>
      <c r="L296" s="86"/>
      <c r="M296" s="86"/>
    </row>
    <row r="297" spans="1:13" ht="12">
      <c r="A297" s="89" t="s">
        <v>274</v>
      </c>
      <c r="B297" s="89"/>
      <c r="C297" s="89"/>
      <c r="D297" s="89"/>
      <c r="E297" s="89"/>
      <c r="F297" s="89"/>
      <c r="G297" s="89"/>
      <c r="H297" s="85" t="s">
        <v>319</v>
      </c>
      <c r="I297" s="86"/>
      <c r="J297" s="86"/>
      <c r="K297" s="86"/>
      <c r="L297" s="86"/>
      <c r="M297" s="85" t="s">
        <v>302</v>
      </c>
    </row>
    <row r="298" spans="1:13" ht="12">
      <c r="A298" s="89" t="s">
        <v>276</v>
      </c>
      <c r="B298" s="89"/>
      <c r="C298" s="89"/>
      <c r="D298" s="89"/>
      <c r="E298" s="89"/>
      <c r="F298" s="89"/>
      <c r="G298" s="89"/>
      <c r="H298" s="85" t="s">
        <v>314</v>
      </c>
      <c r="I298" s="86"/>
      <c r="J298" s="86"/>
      <c r="K298" s="86"/>
      <c r="L298" s="86"/>
      <c r="M298" s="86"/>
    </row>
    <row r="299" spans="1:13" ht="12">
      <c r="A299" s="89" t="s">
        <v>277</v>
      </c>
      <c r="B299" s="89"/>
      <c r="C299" s="89"/>
      <c r="D299" s="89"/>
      <c r="E299" s="89"/>
      <c r="F299" s="89"/>
      <c r="G299" s="89"/>
      <c r="H299" s="85" t="s">
        <v>318</v>
      </c>
      <c r="I299" s="86"/>
      <c r="J299" s="86"/>
      <c r="K299" s="86"/>
      <c r="L299" s="86"/>
      <c r="M299" s="85" t="s">
        <v>302</v>
      </c>
    </row>
    <row r="300" spans="1:13" ht="12">
      <c r="A300" s="89" t="s">
        <v>278</v>
      </c>
      <c r="B300" s="89"/>
      <c r="C300" s="89"/>
      <c r="D300" s="89"/>
      <c r="E300" s="89"/>
      <c r="F300" s="89"/>
      <c r="G300" s="89"/>
      <c r="H300" s="86"/>
      <c r="I300" s="86"/>
      <c r="J300" s="86"/>
      <c r="K300" s="86"/>
      <c r="L300" s="86"/>
      <c r="M300" s="86"/>
    </row>
    <row r="301" spans="1:13" ht="12">
      <c r="A301" s="89" t="s">
        <v>279</v>
      </c>
      <c r="B301" s="89"/>
      <c r="C301" s="89"/>
      <c r="D301" s="89"/>
      <c r="E301" s="89"/>
      <c r="F301" s="89"/>
      <c r="G301" s="89"/>
      <c r="H301" s="85" t="s">
        <v>314</v>
      </c>
      <c r="I301" s="86"/>
      <c r="J301" s="86"/>
      <c r="K301" s="86"/>
      <c r="L301" s="86"/>
      <c r="M301" s="86"/>
    </row>
    <row r="302" spans="1:13" ht="12">
      <c r="A302" s="89" t="s">
        <v>280</v>
      </c>
      <c r="B302" s="89"/>
      <c r="C302" s="89"/>
      <c r="D302" s="89"/>
      <c r="E302" s="89"/>
      <c r="F302" s="89"/>
      <c r="G302" s="89"/>
      <c r="H302" s="85" t="s">
        <v>320</v>
      </c>
      <c r="I302" s="86"/>
      <c r="J302" s="86"/>
      <c r="K302" s="86"/>
      <c r="L302" s="86"/>
      <c r="M302" s="86"/>
    </row>
    <row r="303" spans="1:13" ht="12">
      <c r="A303" s="89" t="s">
        <v>282</v>
      </c>
      <c r="B303" s="89"/>
      <c r="C303" s="89"/>
      <c r="D303" s="89"/>
      <c r="E303" s="89"/>
      <c r="F303" s="89"/>
      <c r="G303" s="89"/>
      <c r="H303" s="85" t="s">
        <v>321</v>
      </c>
      <c r="I303" s="86"/>
      <c r="J303" s="86"/>
      <c r="K303" s="86"/>
      <c r="L303" s="86"/>
      <c r="M303" s="86"/>
    </row>
    <row r="304" spans="1:13" ht="12">
      <c r="A304" s="89" t="s">
        <v>284</v>
      </c>
      <c r="B304" s="89"/>
      <c r="C304" s="89"/>
      <c r="D304" s="89"/>
      <c r="E304" s="89"/>
      <c r="F304" s="89"/>
      <c r="G304" s="89"/>
      <c r="H304" s="85" t="s">
        <v>315</v>
      </c>
      <c r="I304" s="86"/>
      <c r="J304" s="86"/>
      <c r="K304" s="86"/>
      <c r="L304" s="86"/>
      <c r="M304" s="86"/>
    </row>
    <row r="305" spans="1:13" ht="12">
      <c r="A305" s="89" t="s">
        <v>285</v>
      </c>
      <c r="B305" s="89"/>
      <c r="C305" s="89"/>
      <c r="D305" s="89"/>
      <c r="E305" s="89"/>
      <c r="F305" s="89"/>
      <c r="G305" s="89"/>
      <c r="H305" s="85" t="s">
        <v>316</v>
      </c>
      <c r="I305" s="86"/>
      <c r="J305" s="86"/>
      <c r="K305" s="86"/>
      <c r="L305" s="86"/>
      <c r="M305" s="86"/>
    </row>
    <row r="306" spans="1:13" ht="12">
      <c r="A306" s="89" t="s">
        <v>322</v>
      </c>
      <c r="B306" s="89"/>
      <c r="C306" s="89"/>
      <c r="D306" s="89"/>
      <c r="E306" s="89"/>
      <c r="F306" s="89"/>
      <c r="G306" s="89"/>
      <c r="H306" s="85" t="s">
        <v>323</v>
      </c>
      <c r="I306" s="86"/>
      <c r="J306" s="86"/>
      <c r="K306" s="86"/>
      <c r="L306" s="86"/>
      <c r="M306" s="86"/>
    </row>
    <row r="307" spans="1:13" ht="12">
      <c r="A307" s="89" t="s">
        <v>288</v>
      </c>
      <c r="B307" s="89"/>
      <c r="C307" s="89"/>
      <c r="D307" s="89"/>
      <c r="E307" s="89"/>
      <c r="F307" s="89"/>
      <c r="G307" s="89"/>
      <c r="H307" s="85" t="s">
        <v>324</v>
      </c>
      <c r="I307" s="86"/>
      <c r="J307" s="86"/>
      <c r="K307" s="86"/>
      <c r="L307" s="86"/>
      <c r="M307" s="86"/>
    </row>
    <row r="308" spans="1:13" ht="12">
      <c r="A308" s="89" t="s">
        <v>290</v>
      </c>
      <c r="B308" s="89"/>
      <c r="C308" s="89"/>
      <c r="D308" s="89"/>
      <c r="E308" s="89"/>
      <c r="F308" s="89"/>
      <c r="G308" s="89"/>
      <c r="H308" s="91" t="s">
        <v>325</v>
      </c>
      <c r="I308" s="92" t="s">
        <v>292</v>
      </c>
      <c r="J308" s="86"/>
      <c r="K308" s="86"/>
      <c r="L308" s="86"/>
      <c r="M308" s="85"/>
    </row>
    <row r="310" spans="1:13" ht="15.75">
      <c r="A310" s="49" t="s">
        <v>326</v>
      </c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</row>
    <row r="311" spans="1:13" ht="15.75">
      <c r="A311" s="50" t="s">
        <v>327</v>
      </c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</row>
    <row r="312" spans="9:13" ht="11.25">
      <c r="I312" s="51" t="s">
        <v>143</v>
      </c>
      <c r="J312" s="51"/>
      <c r="K312" s="51"/>
      <c r="L312" s="6">
        <v>40.03</v>
      </c>
      <c r="M312" s="3" t="s">
        <v>1</v>
      </c>
    </row>
    <row r="313" spans="1:13" ht="11.25">
      <c r="A313" s="52"/>
      <c r="B313" s="52"/>
      <c r="C313" s="52"/>
      <c r="D313" s="52"/>
      <c r="E313" s="52"/>
      <c r="F313" s="52"/>
      <c r="G313" s="52"/>
      <c r="H313" s="52"/>
      <c r="I313" s="53" t="s">
        <v>2</v>
      </c>
      <c r="J313" s="53"/>
      <c r="K313" s="53"/>
      <c r="L313" s="7">
        <v>21.63</v>
      </c>
      <c r="M313" s="2" t="s">
        <v>3</v>
      </c>
    </row>
    <row r="314" spans="1:13" ht="12" thickBot="1">
      <c r="A314" s="1" t="s">
        <v>142</v>
      </c>
      <c r="I314" s="45" t="s">
        <v>4</v>
      </c>
      <c r="J314" s="45"/>
      <c r="K314" s="45"/>
      <c r="L314" s="6">
        <v>0.641</v>
      </c>
      <c r="M314" s="1" t="s">
        <v>1</v>
      </c>
    </row>
    <row r="315" spans="1:13" ht="12" thickBot="1">
      <c r="A315" s="8"/>
      <c r="B315" s="9"/>
      <c r="C315" s="10" t="s">
        <v>5</v>
      </c>
      <c r="D315" s="9"/>
      <c r="E315" s="46" t="s">
        <v>6</v>
      </c>
      <c r="F315" s="46"/>
      <c r="G315" s="46"/>
      <c r="H315" s="46" t="s">
        <v>7</v>
      </c>
      <c r="I315" s="46"/>
      <c r="J315" s="46"/>
      <c r="K315" s="46"/>
      <c r="L315" s="47" t="s">
        <v>8</v>
      </c>
      <c r="M315" s="47"/>
    </row>
    <row r="316" spans="1:13" ht="12" thickBot="1">
      <c r="A316" s="12" t="s">
        <v>9</v>
      </c>
      <c r="B316" s="13" t="s">
        <v>10</v>
      </c>
      <c r="C316" s="13" t="s">
        <v>11</v>
      </c>
      <c r="D316" s="13" t="s">
        <v>12</v>
      </c>
      <c r="E316" s="14" t="s">
        <v>13</v>
      </c>
      <c r="F316" s="13" t="s">
        <v>14</v>
      </c>
      <c r="G316" s="15"/>
      <c r="H316" s="15"/>
      <c r="I316" s="13" t="s">
        <v>15</v>
      </c>
      <c r="J316" s="13" t="s">
        <v>14</v>
      </c>
      <c r="K316" s="15"/>
      <c r="L316" s="48" t="s">
        <v>16</v>
      </c>
      <c r="M316" s="48"/>
    </row>
    <row r="317" spans="1:13" ht="12" thickBot="1">
      <c r="A317" s="16"/>
      <c r="B317" s="13" t="s">
        <v>17</v>
      </c>
      <c r="C317" s="13" t="s">
        <v>18</v>
      </c>
      <c r="D317" s="14"/>
      <c r="E317" s="14"/>
      <c r="F317" s="14" t="s">
        <v>19</v>
      </c>
      <c r="G317" s="17" t="s">
        <v>20</v>
      </c>
      <c r="H317" s="15"/>
      <c r="I317" s="13" t="s">
        <v>21</v>
      </c>
      <c r="J317" s="14" t="s">
        <v>19</v>
      </c>
      <c r="K317" s="17" t="s">
        <v>20</v>
      </c>
      <c r="L317" s="48" t="s">
        <v>22</v>
      </c>
      <c r="M317" s="48"/>
    </row>
    <row r="318" spans="1:13" ht="12" thickBot="1">
      <c r="A318" s="12" t="s">
        <v>23</v>
      </c>
      <c r="B318" s="13" t="s">
        <v>24</v>
      </c>
      <c r="C318" s="13"/>
      <c r="D318" s="13"/>
      <c r="E318" s="15" t="s">
        <v>25</v>
      </c>
      <c r="F318" s="13" t="s">
        <v>26</v>
      </c>
      <c r="G318" s="18" t="s">
        <v>27</v>
      </c>
      <c r="H318" s="13" t="s">
        <v>13</v>
      </c>
      <c r="I318" s="13" t="s">
        <v>28</v>
      </c>
      <c r="J318" s="13" t="s">
        <v>26</v>
      </c>
      <c r="K318" s="18" t="s">
        <v>27</v>
      </c>
      <c r="L318" s="43" t="s">
        <v>29</v>
      </c>
      <c r="M318" s="43"/>
    </row>
    <row r="319" spans="1:13" ht="12" thickBot="1">
      <c r="A319" s="16"/>
      <c r="B319" s="15"/>
      <c r="C319" s="15"/>
      <c r="D319" s="18" t="s">
        <v>30</v>
      </c>
      <c r="E319" s="13" t="s">
        <v>31</v>
      </c>
      <c r="F319" s="13" t="s">
        <v>31</v>
      </c>
      <c r="G319" s="18" t="s">
        <v>32</v>
      </c>
      <c r="H319" s="15"/>
      <c r="I319" s="13" t="s">
        <v>33</v>
      </c>
      <c r="J319" s="13" t="s">
        <v>31</v>
      </c>
      <c r="K319" s="18" t="s">
        <v>32</v>
      </c>
      <c r="L319" s="43" t="s">
        <v>34</v>
      </c>
      <c r="M319" s="43"/>
    </row>
    <row r="320" spans="1:13" ht="12" thickBot="1">
      <c r="A320" s="19"/>
      <c r="B320" s="20"/>
      <c r="C320" s="20"/>
      <c r="D320" s="20"/>
      <c r="E320" s="14" t="s">
        <v>35</v>
      </c>
      <c r="F320" s="14" t="s">
        <v>35</v>
      </c>
      <c r="G320" s="20"/>
      <c r="H320" s="15"/>
      <c r="I320" s="20"/>
      <c r="J320" s="14" t="s">
        <v>33</v>
      </c>
      <c r="K320" s="15"/>
      <c r="L320" s="14" t="s">
        <v>36</v>
      </c>
      <c r="M320" s="14" t="s">
        <v>37</v>
      </c>
    </row>
    <row r="321" spans="1:13" ht="12" thickBot="1">
      <c r="A321" s="21" t="s">
        <v>38</v>
      </c>
      <c r="B321" s="11" t="s">
        <v>39</v>
      </c>
      <c r="C321" s="22" t="s">
        <v>40</v>
      </c>
      <c r="D321" s="21" t="s">
        <v>41</v>
      </c>
      <c r="E321" s="11" t="s">
        <v>42</v>
      </c>
      <c r="F321" s="11" t="s">
        <v>43</v>
      </c>
      <c r="G321" s="23" t="s">
        <v>44</v>
      </c>
      <c r="H321" s="11" t="s">
        <v>45</v>
      </c>
      <c r="I321" s="11" t="s">
        <v>46</v>
      </c>
      <c r="J321" s="11" t="s">
        <v>47</v>
      </c>
      <c r="K321" s="24" t="s">
        <v>48</v>
      </c>
      <c r="L321" s="11" t="s">
        <v>49</v>
      </c>
      <c r="M321" s="24" t="s">
        <v>50</v>
      </c>
    </row>
    <row r="323" spans="3:12" ht="11.25">
      <c r="C323" s="44" t="s">
        <v>156</v>
      </c>
      <c r="D323" s="44"/>
      <c r="E323" s="44"/>
      <c r="F323" s="44"/>
      <c r="G323" s="44"/>
      <c r="H323" s="44"/>
      <c r="I323" s="44"/>
      <c r="J323" s="44"/>
      <c r="K323" s="44"/>
      <c r="L323" s="44"/>
    </row>
    <row r="324" spans="1:13" ht="45">
      <c r="A324" s="25" t="s">
        <v>52</v>
      </c>
      <c r="B324" s="26" t="s">
        <v>157</v>
      </c>
      <c r="C324" s="27" t="s">
        <v>158</v>
      </c>
      <c r="D324" s="28" t="s">
        <v>328</v>
      </c>
      <c r="E324" s="29" t="s">
        <v>160</v>
      </c>
      <c r="F324" s="29" t="s">
        <v>161</v>
      </c>
      <c r="G324" s="30">
        <v>0.77</v>
      </c>
      <c r="H324" s="31">
        <v>1502.27</v>
      </c>
      <c r="I324" s="30">
        <v>446.11</v>
      </c>
      <c r="J324" s="29" t="s">
        <v>329</v>
      </c>
      <c r="K324" s="30">
        <v>5.39</v>
      </c>
      <c r="L324" s="29" t="s">
        <v>163</v>
      </c>
      <c r="M324" s="29" t="s">
        <v>330</v>
      </c>
    </row>
    <row r="326" spans="1:13" ht="22.5">
      <c r="A326" s="25" t="s">
        <v>61</v>
      </c>
      <c r="B326" s="26" t="s">
        <v>165</v>
      </c>
      <c r="C326" s="27" t="s">
        <v>166</v>
      </c>
      <c r="D326" s="28" t="s">
        <v>167</v>
      </c>
      <c r="E326" s="30">
        <v>25.2</v>
      </c>
      <c r="F326" s="5" t="s">
        <v>5</v>
      </c>
      <c r="G326" s="30">
        <v>25.2</v>
      </c>
      <c r="H326" s="30">
        <v>-10.08</v>
      </c>
      <c r="I326" s="5" t="s">
        <v>5</v>
      </c>
      <c r="J326" s="5" t="s">
        <v>5</v>
      </c>
      <c r="K326" s="30">
        <v>-10.08</v>
      </c>
      <c r="L326" s="5" t="s">
        <v>5</v>
      </c>
      <c r="M326" s="5" t="s">
        <v>5</v>
      </c>
    </row>
    <row r="328" spans="1:13" ht="22.5">
      <c r="A328" s="25" t="s">
        <v>70</v>
      </c>
      <c r="B328" s="26" t="s">
        <v>168</v>
      </c>
      <c r="C328" s="27" t="s">
        <v>169</v>
      </c>
      <c r="D328" s="28" t="s">
        <v>170</v>
      </c>
      <c r="E328" s="30">
        <v>8601.32</v>
      </c>
      <c r="F328" s="5" t="s">
        <v>5</v>
      </c>
      <c r="G328" s="30">
        <v>8601.32</v>
      </c>
      <c r="H328" s="30">
        <v>-20.64</v>
      </c>
      <c r="I328" s="5" t="s">
        <v>5</v>
      </c>
      <c r="J328" s="5" t="s">
        <v>5</v>
      </c>
      <c r="K328" s="30">
        <v>-20.64</v>
      </c>
      <c r="L328" s="5" t="s">
        <v>5</v>
      </c>
      <c r="M328" s="5" t="s">
        <v>5</v>
      </c>
    </row>
    <row r="330" spans="1:13" ht="22.5">
      <c r="A330" s="25" t="s">
        <v>79</v>
      </c>
      <c r="B330" s="26" t="s">
        <v>171</v>
      </c>
      <c r="C330" s="27" t="s">
        <v>172</v>
      </c>
      <c r="D330" s="28" t="s">
        <v>331</v>
      </c>
      <c r="E330" s="30">
        <v>539.67</v>
      </c>
      <c r="F330" s="5" t="s">
        <v>5</v>
      </c>
      <c r="G330" s="30">
        <v>539.67</v>
      </c>
      <c r="H330" s="31">
        <v>3777.69</v>
      </c>
      <c r="I330" s="5" t="s">
        <v>5</v>
      </c>
      <c r="J330" s="5" t="s">
        <v>5</v>
      </c>
      <c r="K330" s="31">
        <v>3777.69</v>
      </c>
      <c r="L330" s="5" t="s">
        <v>5</v>
      </c>
      <c r="M330" s="5" t="s">
        <v>5</v>
      </c>
    </row>
    <row r="332" spans="1:13" ht="33.75">
      <c r="A332" s="25" t="s">
        <v>98</v>
      </c>
      <c r="B332" s="26" t="s">
        <v>174</v>
      </c>
      <c r="C332" s="27" t="s">
        <v>175</v>
      </c>
      <c r="D332" s="28" t="s">
        <v>332</v>
      </c>
      <c r="E332" s="30">
        <v>3113.82</v>
      </c>
      <c r="F332" s="5" t="s">
        <v>5</v>
      </c>
      <c r="G332" s="30">
        <v>3113.82</v>
      </c>
      <c r="H332" s="31">
        <v>2179.67</v>
      </c>
      <c r="I332" s="5" t="s">
        <v>5</v>
      </c>
      <c r="J332" s="5" t="s">
        <v>5</v>
      </c>
      <c r="K332" s="31">
        <v>2179.67</v>
      </c>
      <c r="L332" s="5" t="s">
        <v>5</v>
      </c>
      <c r="M332" s="5" t="s">
        <v>5</v>
      </c>
    </row>
    <row r="334" spans="1:13" ht="22.5">
      <c r="A334" s="25" t="s">
        <v>102</v>
      </c>
      <c r="B334" s="26" t="s">
        <v>103</v>
      </c>
      <c r="C334" s="27" t="s">
        <v>177</v>
      </c>
      <c r="D334" s="28" t="s">
        <v>333</v>
      </c>
      <c r="E334" s="30">
        <v>8.05</v>
      </c>
      <c r="F334" s="5" t="s">
        <v>5</v>
      </c>
      <c r="G334" s="30">
        <v>8.05</v>
      </c>
      <c r="H334" s="30">
        <v>273.7</v>
      </c>
      <c r="I334" s="5" t="s">
        <v>5</v>
      </c>
      <c r="J334" s="5" t="s">
        <v>5</v>
      </c>
      <c r="K334" s="30">
        <v>273.7</v>
      </c>
      <c r="L334" s="5" t="s">
        <v>5</v>
      </c>
      <c r="M334" s="5" t="s">
        <v>5</v>
      </c>
    </row>
    <row r="336" spans="1:13" ht="22.5">
      <c r="A336" s="25" t="s">
        <v>106</v>
      </c>
      <c r="B336" s="26" t="s">
        <v>178</v>
      </c>
      <c r="C336" s="27" t="s">
        <v>179</v>
      </c>
      <c r="D336" s="28" t="s">
        <v>334</v>
      </c>
      <c r="E336" s="30">
        <v>11.54</v>
      </c>
      <c r="F336" s="5" t="s">
        <v>5</v>
      </c>
      <c r="G336" s="30">
        <v>11.54</v>
      </c>
      <c r="H336" s="30">
        <v>565.46</v>
      </c>
      <c r="I336" s="5" t="s">
        <v>5</v>
      </c>
      <c r="J336" s="5" t="s">
        <v>5</v>
      </c>
      <c r="K336" s="30">
        <v>565.46</v>
      </c>
      <c r="L336" s="5" t="s">
        <v>5</v>
      </c>
      <c r="M336" s="5" t="s">
        <v>5</v>
      </c>
    </row>
    <row r="338" spans="1:13" ht="22.5">
      <c r="A338" s="25" t="s">
        <v>109</v>
      </c>
      <c r="B338" s="26" t="s">
        <v>181</v>
      </c>
      <c r="C338" s="27" t="s">
        <v>182</v>
      </c>
      <c r="D338" s="28" t="s">
        <v>335</v>
      </c>
      <c r="E338" s="30">
        <v>14.54</v>
      </c>
      <c r="F338" s="5" t="s">
        <v>5</v>
      </c>
      <c r="G338" s="30">
        <v>14.54</v>
      </c>
      <c r="H338" s="30">
        <v>40.71</v>
      </c>
      <c r="I338" s="5" t="s">
        <v>5</v>
      </c>
      <c r="J338" s="5" t="s">
        <v>5</v>
      </c>
      <c r="K338" s="30">
        <v>40.71</v>
      </c>
      <c r="L338" s="5" t="s">
        <v>5</v>
      </c>
      <c r="M338" s="5" t="s">
        <v>5</v>
      </c>
    </row>
    <row r="340" spans="1:13" ht="45">
      <c r="A340" s="25" t="s">
        <v>112</v>
      </c>
      <c r="B340" s="26" t="s">
        <v>103</v>
      </c>
      <c r="C340" s="27" t="s">
        <v>184</v>
      </c>
      <c r="D340" s="28" t="s">
        <v>336</v>
      </c>
      <c r="E340" s="30">
        <v>649.04</v>
      </c>
      <c r="F340" s="5" t="s">
        <v>5</v>
      </c>
      <c r="G340" s="30">
        <v>649.04</v>
      </c>
      <c r="H340" s="30">
        <v>324.52</v>
      </c>
      <c r="I340" s="5" t="s">
        <v>5</v>
      </c>
      <c r="J340" s="5" t="s">
        <v>5</v>
      </c>
      <c r="K340" s="30">
        <v>324.52</v>
      </c>
      <c r="L340" s="5" t="s">
        <v>5</v>
      </c>
      <c r="M340" s="5" t="s">
        <v>5</v>
      </c>
    </row>
    <row r="342" spans="1:13" ht="45">
      <c r="A342" s="25" t="s">
        <v>115</v>
      </c>
      <c r="B342" s="26" t="s">
        <v>103</v>
      </c>
      <c r="C342" s="27" t="s">
        <v>186</v>
      </c>
      <c r="D342" s="28" t="s">
        <v>337</v>
      </c>
      <c r="E342" s="30">
        <v>41.06</v>
      </c>
      <c r="F342" s="5" t="s">
        <v>5</v>
      </c>
      <c r="G342" s="30">
        <v>41.06</v>
      </c>
      <c r="H342" s="30">
        <v>862.26</v>
      </c>
      <c r="I342" s="5" t="s">
        <v>5</v>
      </c>
      <c r="J342" s="5" t="s">
        <v>5</v>
      </c>
      <c r="K342" s="30">
        <v>862.26</v>
      </c>
      <c r="L342" s="5" t="s">
        <v>5</v>
      </c>
      <c r="M342" s="5" t="s">
        <v>5</v>
      </c>
    </row>
    <row r="344" spans="1:13" ht="22.5">
      <c r="A344" s="41" t="s">
        <v>90</v>
      </c>
      <c r="B344" s="41"/>
      <c r="C344" s="41"/>
      <c r="D344" s="41"/>
      <c r="E344" s="41"/>
      <c r="F344" s="41"/>
      <c r="G344" s="41"/>
      <c r="H344" s="31">
        <v>9495.56</v>
      </c>
      <c r="I344" s="30">
        <v>446.11</v>
      </c>
      <c r="J344" s="29" t="s">
        <v>329</v>
      </c>
      <c r="K344" s="31">
        <v>7998.68</v>
      </c>
      <c r="M344" s="29" t="s">
        <v>330</v>
      </c>
    </row>
    <row r="345" spans="1:13" ht="11.25">
      <c r="A345" s="40"/>
      <c r="B345" s="40"/>
      <c r="C345" s="40"/>
      <c r="D345" s="40"/>
      <c r="E345" s="40"/>
      <c r="F345" s="40"/>
      <c r="G345" s="40"/>
      <c r="J345" s="5"/>
      <c r="M345" s="5"/>
    </row>
    <row r="346" spans="1:13" ht="11.25">
      <c r="A346" s="41" t="s">
        <v>188</v>
      </c>
      <c r="B346" s="41"/>
      <c r="C346" s="41"/>
      <c r="D346" s="41"/>
      <c r="E346" s="41"/>
      <c r="F346" s="41"/>
      <c r="G346" s="41"/>
      <c r="H346" s="30">
        <v>724.24</v>
      </c>
      <c r="I346" s="5" t="s">
        <v>5</v>
      </c>
      <c r="J346" s="5" t="s">
        <v>5</v>
      </c>
      <c r="K346" s="5" t="s">
        <v>5</v>
      </c>
      <c r="M346" s="5" t="s">
        <v>5</v>
      </c>
    </row>
    <row r="347" spans="1:13" ht="11.25">
      <c r="A347" s="40"/>
      <c r="B347" s="40"/>
      <c r="C347" s="40"/>
      <c r="D347" s="40"/>
      <c r="E347" s="40"/>
      <c r="F347" s="40"/>
      <c r="G347" s="40"/>
      <c r="J347" s="5"/>
      <c r="M347" s="5"/>
    </row>
    <row r="348" spans="1:13" ht="22.5">
      <c r="A348" s="41" t="s">
        <v>92</v>
      </c>
      <c r="B348" s="41"/>
      <c r="C348" s="41"/>
      <c r="D348" s="41"/>
      <c r="E348" s="41"/>
      <c r="F348" s="41"/>
      <c r="G348" s="41"/>
      <c r="H348" s="31">
        <v>10219.8</v>
      </c>
      <c r="I348" s="30">
        <v>446.11</v>
      </c>
      <c r="J348" s="29" t="s">
        <v>329</v>
      </c>
      <c r="K348" s="31">
        <v>7998.68</v>
      </c>
      <c r="M348" s="29" t="s">
        <v>330</v>
      </c>
    </row>
    <row r="349" spans="1:13" ht="11.25">
      <c r="A349" s="40"/>
      <c r="B349" s="40"/>
      <c r="C349" s="40"/>
      <c r="D349" s="40"/>
      <c r="E349" s="40"/>
      <c r="F349" s="40"/>
      <c r="G349" s="40"/>
      <c r="J349" s="5"/>
      <c r="M349" s="5"/>
    </row>
    <row r="350" spans="1:13" ht="11.25">
      <c r="A350" s="41" t="s">
        <v>189</v>
      </c>
      <c r="B350" s="41"/>
      <c r="C350" s="41"/>
      <c r="D350" s="41"/>
      <c r="E350" s="41"/>
      <c r="F350" s="41"/>
      <c r="G350" s="41"/>
      <c r="H350" s="30">
        <v>384.55</v>
      </c>
      <c r="I350" s="5" t="s">
        <v>5</v>
      </c>
      <c r="J350" s="5" t="s">
        <v>5</v>
      </c>
      <c r="K350" s="5" t="s">
        <v>5</v>
      </c>
      <c r="M350" s="5" t="s">
        <v>5</v>
      </c>
    </row>
    <row r="351" spans="1:13" ht="11.25">
      <c r="A351" s="40"/>
      <c r="B351" s="40"/>
      <c r="C351" s="40"/>
      <c r="D351" s="40"/>
      <c r="E351" s="40"/>
      <c r="F351" s="40"/>
      <c r="G351" s="40"/>
      <c r="J351" s="5"/>
      <c r="M351" s="5"/>
    </row>
    <row r="352" spans="1:13" ht="22.5">
      <c r="A352" s="41" t="s">
        <v>94</v>
      </c>
      <c r="B352" s="41"/>
      <c r="C352" s="41"/>
      <c r="D352" s="41"/>
      <c r="E352" s="41"/>
      <c r="F352" s="41"/>
      <c r="G352" s="41"/>
      <c r="H352" s="31">
        <v>10604.35</v>
      </c>
      <c r="I352" s="30">
        <v>446.11</v>
      </c>
      <c r="J352" s="29" t="s">
        <v>329</v>
      </c>
      <c r="K352" s="31">
        <v>7998.68</v>
      </c>
      <c r="M352" s="29" t="s">
        <v>330</v>
      </c>
    </row>
    <row r="353" spans="1:13" ht="11.25">
      <c r="A353" s="40"/>
      <c r="B353" s="40"/>
      <c r="C353" s="40"/>
      <c r="D353" s="40"/>
      <c r="E353" s="40"/>
      <c r="F353" s="40"/>
      <c r="G353" s="40"/>
      <c r="J353" s="5"/>
      <c r="M353" s="5"/>
    </row>
    <row r="354" spans="1:13" ht="11.25">
      <c r="A354" s="41" t="s">
        <v>95</v>
      </c>
      <c r="B354" s="41"/>
      <c r="C354" s="41"/>
      <c r="D354" s="41"/>
      <c r="E354" s="41"/>
      <c r="F354" s="41"/>
      <c r="G354" s="41"/>
      <c r="H354" s="5" t="s">
        <v>5</v>
      </c>
      <c r="I354" s="5" t="s">
        <v>5</v>
      </c>
      <c r="J354" s="5" t="s">
        <v>5</v>
      </c>
      <c r="K354" s="5" t="s">
        <v>5</v>
      </c>
      <c r="M354" s="30">
        <v>21.63</v>
      </c>
    </row>
    <row r="355" spans="1:13" ht="11.25">
      <c r="A355" s="40"/>
      <c r="B355" s="40"/>
      <c r="C355" s="40"/>
      <c r="D355" s="40"/>
      <c r="E355" s="40"/>
      <c r="F355" s="40"/>
      <c r="G355" s="40"/>
      <c r="J355" s="5"/>
      <c r="M355" s="5"/>
    </row>
    <row r="356" spans="1:13" ht="11.25">
      <c r="A356" s="41" t="s">
        <v>96</v>
      </c>
      <c r="B356" s="41"/>
      <c r="C356" s="41"/>
      <c r="D356" s="41"/>
      <c r="E356" s="41"/>
      <c r="F356" s="41"/>
      <c r="G356" s="41"/>
      <c r="H356" s="5" t="s">
        <v>5</v>
      </c>
      <c r="I356" s="30">
        <v>640.92</v>
      </c>
      <c r="J356" s="5" t="s">
        <v>5</v>
      </c>
      <c r="K356" s="5" t="s">
        <v>5</v>
      </c>
      <c r="M356" s="5" t="s">
        <v>5</v>
      </c>
    </row>
    <row r="357" spans="2:13" ht="12" thickBot="1">
      <c r="B357" s="26"/>
      <c r="C357" s="26"/>
      <c r="F357" s="32"/>
      <c r="J357" s="5"/>
      <c r="M357" s="5"/>
    </row>
    <row r="358" spans="1:13" ht="11.25">
      <c r="A358" s="4"/>
      <c r="B358" s="42"/>
      <c r="C358" s="42"/>
      <c r="D358" s="33"/>
      <c r="E358" s="33"/>
      <c r="F358" s="33"/>
      <c r="G358" s="33"/>
      <c r="H358" s="33"/>
      <c r="I358" s="33"/>
      <c r="J358" s="33"/>
      <c r="K358" s="33"/>
      <c r="L358" s="33"/>
      <c r="M358" s="33"/>
    </row>
    <row r="359" spans="1:13" ht="22.5">
      <c r="A359" s="41" t="s">
        <v>144</v>
      </c>
      <c r="B359" s="41"/>
      <c r="C359" s="41"/>
      <c r="D359" s="41"/>
      <c r="E359" s="41"/>
      <c r="F359" s="41"/>
      <c r="G359" s="41"/>
      <c r="H359" s="31">
        <v>9495.56</v>
      </c>
      <c r="I359" s="30">
        <v>446.11</v>
      </c>
      <c r="J359" s="29" t="s">
        <v>329</v>
      </c>
      <c r="K359" s="31">
        <v>7998.68</v>
      </c>
      <c r="M359" s="29" t="s">
        <v>330</v>
      </c>
    </row>
    <row r="360" spans="1:13" ht="11.25">
      <c r="A360" s="40"/>
      <c r="B360" s="40"/>
      <c r="C360" s="40"/>
      <c r="D360" s="40"/>
      <c r="E360" s="40"/>
      <c r="F360" s="40"/>
      <c r="G360" s="40"/>
      <c r="J360" s="5"/>
      <c r="M360" s="5"/>
    </row>
    <row r="361" spans="1:13" ht="11.25">
      <c r="A361" s="41" t="s">
        <v>131</v>
      </c>
      <c r="B361" s="41"/>
      <c r="C361" s="41"/>
      <c r="D361" s="41"/>
      <c r="E361" s="41"/>
      <c r="F361" s="41"/>
      <c r="G361" s="41"/>
      <c r="H361" s="30">
        <v>724.24</v>
      </c>
      <c r="I361" s="5" t="s">
        <v>5</v>
      </c>
      <c r="J361" s="5" t="s">
        <v>5</v>
      </c>
      <c r="K361" s="5" t="s">
        <v>5</v>
      </c>
      <c r="M361" s="5" t="s">
        <v>5</v>
      </c>
    </row>
    <row r="362" spans="1:13" ht="11.25">
      <c r="A362" s="40"/>
      <c r="B362" s="40"/>
      <c r="C362" s="40"/>
      <c r="D362" s="40"/>
      <c r="E362" s="40"/>
      <c r="F362" s="40"/>
      <c r="G362" s="40"/>
      <c r="J362" s="5"/>
      <c r="M362" s="5"/>
    </row>
    <row r="363" spans="1:13" ht="11.25">
      <c r="A363" s="41" t="s">
        <v>132</v>
      </c>
      <c r="B363" s="41"/>
      <c r="C363" s="41"/>
      <c r="D363" s="41"/>
      <c r="E363" s="41"/>
      <c r="F363" s="41"/>
      <c r="G363" s="41"/>
      <c r="H363" s="30">
        <v>384.55</v>
      </c>
      <c r="I363" s="5" t="s">
        <v>5</v>
      </c>
      <c r="J363" s="5" t="s">
        <v>5</v>
      </c>
      <c r="K363" s="5" t="s">
        <v>5</v>
      </c>
      <c r="M363" s="5" t="s">
        <v>5</v>
      </c>
    </row>
    <row r="364" spans="1:13" ht="11.25">
      <c r="A364" s="40"/>
      <c r="B364" s="40"/>
      <c r="C364" s="40"/>
      <c r="D364" s="40"/>
      <c r="E364" s="40"/>
      <c r="F364" s="40"/>
      <c r="G364" s="40"/>
      <c r="J364" s="5"/>
      <c r="M364" s="5"/>
    </row>
    <row r="365" spans="1:13" ht="22.5">
      <c r="A365" s="41" t="s">
        <v>13</v>
      </c>
      <c r="B365" s="41"/>
      <c r="C365" s="41"/>
      <c r="D365" s="41"/>
      <c r="E365" s="41"/>
      <c r="F365" s="41"/>
      <c r="G365" s="41"/>
      <c r="H365" s="31">
        <v>10604.35</v>
      </c>
      <c r="I365" s="30">
        <v>446.11</v>
      </c>
      <c r="J365" s="29" t="s">
        <v>329</v>
      </c>
      <c r="K365" s="31">
        <v>7998.68</v>
      </c>
      <c r="M365" s="29" t="s">
        <v>330</v>
      </c>
    </row>
    <row r="366" spans="1:13" ht="11.25">
      <c r="A366" s="40"/>
      <c r="B366" s="40"/>
      <c r="C366" s="40"/>
      <c r="D366" s="40"/>
      <c r="E366" s="40"/>
      <c r="F366" s="40"/>
      <c r="G366" s="40"/>
      <c r="J366" s="5"/>
      <c r="M366" s="5"/>
    </row>
    <row r="367" spans="1:13" ht="11.25">
      <c r="A367" s="41" t="s">
        <v>133</v>
      </c>
      <c r="B367" s="41"/>
      <c r="C367" s="41"/>
      <c r="D367" s="41"/>
      <c r="E367" s="41"/>
      <c r="F367" s="41"/>
      <c r="G367" s="41"/>
      <c r="H367" s="31">
        <v>5957.36</v>
      </c>
      <c r="I367" s="5" t="s">
        <v>5</v>
      </c>
      <c r="J367" s="5" t="s">
        <v>5</v>
      </c>
      <c r="K367" s="31">
        <v>5957.36</v>
      </c>
      <c r="M367" s="5" t="s">
        <v>5</v>
      </c>
    </row>
    <row r="368" spans="1:13" ht="11.25">
      <c r="A368" s="40"/>
      <c r="B368" s="40"/>
      <c r="C368" s="40"/>
      <c r="D368" s="40"/>
      <c r="E368" s="40"/>
      <c r="F368" s="40"/>
      <c r="G368" s="40"/>
      <c r="J368" s="5"/>
      <c r="M368" s="5"/>
    </row>
    <row r="369" spans="1:13" ht="22.5">
      <c r="A369" s="41" t="s">
        <v>136</v>
      </c>
      <c r="B369" s="41"/>
      <c r="C369" s="41"/>
      <c r="D369" s="41"/>
      <c r="E369" s="41"/>
      <c r="F369" s="41"/>
      <c r="G369" s="41"/>
      <c r="H369" s="31">
        <v>4646.99</v>
      </c>
      <c r="I369" s="30">
        <v>446.11</v>
      </c>
      <c r="J369" s="29" t="s">
        <v>329</v>
      </c>
      <c r="K369" s="31">
        <v>2041.32</v>
      </c>
      <c r="M369" s="29" t="s">
        <v>330</v>
      </c>
    </row>
    <row r="370" spans="1:13" ht="11.25">
      <c r="A370" s="40"/>
      <c r="B370" s="40"/>
      <c r="C370" s="40"/>
      <c r="D370" s="40"/>
      <c r="E370" s="40"/>
      <c r="F370" s="40"/>
      <c r="G370" s="40"/>
      <c r="J370" s="5"/>
      <c r="M370" s="5"/>
    </row>
    <row r="371" spans="1:13" ht="11.25">
      <c r="A371" s="41" t="s">
        <v>139</v>
      </c>
      <c r="B371" s="41"/>
      <c r="C371" s="41"/>
      <c r="D371" s="41"/>
      <c r="E371" s="41"/>
      <c r="F371" s="41"/>
      <c r="G371" s="41"/>
      <c r="H371" s="5" t="s">
        <v>5</v>
      </c>
      <c r="I371" s="5" t="s">
        <v>5</v>
      </c>
      <c r="J371" s="5" t="s">
        <v>5</v>
      </c>
      <c r="K371" s="5" t="s">
        <v>5</v>
      </c>
      <c r="M371" s="30">
        <v>21.63</v>
      </c>
    </row>
    <row r="372" spans="1:13" ht="11.25">
      <c r="A372" s="40"/>
      <c r="B372" s="40"/>
      <c r="C372" s="40"/>
      <c r="D372" s="40"/>
      <c r="E372" s="40"/>
      <c r="F372" s="40"/>
      <c r="G372" s="40"/>
      <c r="J372" s="5"/>
      <c r="M372" s="5"/>
    </row>
    <row r="373" spans="1:13" ht="11.25">
      <c r="A373" s="41" t="s">
        <v>140</v>
      </c>
      <c r="B373" s="41"/>
      <c r="C373" s="41"/>
      <c r="D373" s="41"/>
      <c r="E373" s="41"/>
      <c r="F373" s="41"/>
      <c r="G373" s="41"/>
      <c r="H373" s="5" t="s">
        <v>5</v>
      </c>
      <c r="I373" s="30">
        <v>640.92</v>
      </c>
      <c r="J373" s="5" t="s">
        <v>5</v>
      </c>
      <c r="K373" s="5" t="s">
        <v>5</v>
      </c>
      <c r="M373" s="5" t="s">
        <v>5</v>
      </c>
    </row>
    <row r="374" spans="1:13" ht="11.25">
      <c r="A374" s="40" t="s">
        <v>145</v>
      </c>
      <c r="B374" s="40"/>
      <c r="C374" s="40"/>
      <c r="D374" s="40"/>
      <c r="E374" s="40"/>
      <c r="F374" s="40"/>
      <c r="G374" s="40"/>
      <c r="H374" s="35">
        <f>H365*3.199</f>
        <v>33923.31565</v>
      </c>
      <c r="J374" s="5"/>
      <c r="M374" s="5"/>
    </row>
    <row r="375" spans="1:8" ht="11.25">
      <c r="A375" s="40" t="s">
        <v>146</v>
      </c>
      <c r="B375" s="40"/>
      <c r="C375" s="40"/>
      <c r="D375" s="40"/>
      <c r="E375" s="40"/>
      <c r="F375" s="40"/>
      <c r="G375" s="40"/>
      <c r="H375" s="35">
        <f>H374*18%</f>
        <v>6106.196816999999</v>
      </c>
    </row>
    <row r="376" spans="1:8" ht="11.25">
      <c r="A376" s="40" t="s">
        <v>147</v>
      </c>
      <c r="B376" s="40"/>
      <c r="C376" s="40"/>
      <c r="D376" s="40"/>
      <c r="E376" s="40"/>
      <c r="F376" s="40"/>
      <c r="G376" s="40"/>
      <c r="H376" s="35">
        <f>H374+H375</f>
        <v>40029.51246699999</v>
      </c>
    </row>
    <row r="378" spans="1:13" ht="15.75">
      <c r="A378" s="49" t="s">
        <v>338</v>
      </c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</row>
    <row r="379" spans="1:13" ht="15.75">
      <c r="A379" s="50" t="s">
        <v>339</v>
      </c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</row>
    <row r="380" spans="9:13" ht="11.25">
      <c r="I380" s="51" t="s">
        <v>143</v>
      </c>
      <c r="J380" s="51"/>
      <c r="K380" s="51"/>
      <c r="L380" s="6">
        <v>96.777</v>
      </c>
      <c r="M380" s="3" t="s">
        <v>1</v>
      </c>
    </row>
    <row r="381" spans="1:13" ht="11.25">
      <c r="A381" s="52"/>
      <c r="B381" s="52"/>
      <c r="C381" s="52"/>
      <c r="D381" s="52"/>
      <c r="E381" s="52"/>
      <c r="F381" s="52"/>
      <c r="G381" s="52"/>
      <c r="H381" s="52"/>
      <c r="I381" s="53" t="s">
        <v>2</v>
      </c>
      <c r="J381" s="53"/>
      <c r="K381" s="53"/>
      <c r="L381" s="7">
        <v>52.53</v>
      </c>
      <c r="M381" s="2" t="s">
        <v>3</v>
      </c>
    </row>
    <row r="382" spans="1:13" ht="12" thickBot="1">
      <c r="A382" s="1" t="s">
        <v>142</v>
      </c>
      <c r="I382" s="45" t="s">
        <v>4</v>
      </c>
      <c r="J382" s="45"/>
      <c r="K382" s="45"/>
      <c r="L382" s="6">
        <v>1.557</v>
      </c>
      <c r="M382" s="1" t="s">
        <v>1</v>
      </c>
    </row>
    <row r="383" spans="1:13" ht="12" thickBot="1">
      <c r="A383" s="8"/>
      <c r="B383" s="9"/>
      <c r="C383" s="10" t="s">
        <v>5</v>
      </c>
      <c r="D383" s="9"/>
      <c r="E383" s="46" t="s">
        <v>6</v>
      </c>
      <c r="F383" s="46"/>
      <c r="G383" s="46"/>
      <c r="H383" s="46" t="s">
        <v>7</v>
      </c>
      <c r="I383" s="46"/>
      <c r="J383" s="46"/>
      <c r="K383" s="46"/>
      <c r="L383" s="47" t="s">
        <v>8</v>
      </c>
      <c r="M383" s="47"/>
    </row>
    <row r="384" spans="1:13" ht="12" thickBot="1">
      <c r="A384" s="12" t="s">
        <v>9</v>
      </c>
      <c r="B384" s="13" t="s">
        <v>10</v>
      </c>
      <c r="C384" s="13" t="s">
        <v>11</v>
      </c>
      <c r="D384" s="13" t="s">
        <v>12</v>
      </c>
      <c r="E384" s="14" t="s">
        <v>13</v>
      </c>
      <c r="F384" s="13" t="s">
        <v>14</v>
      </c>
      <c r="G384" s="15"/>
      <c r="H384" s="15"/>
      <c r="I384" s="13" t="s">
        <v>15</v>
      </c>
      <c r="J384" s="13" t="s">
        <v>14</v>
      </c>
      <c r="K384" s="15"/>
      <c r="L384" s="48" t="s">
        <v>16</v>
      </c>
      <c r="M384" s="48"/>
    </row>
    <row r="385" spans="1:13" ht="12" thickBot="1">
      <c r="A385" s="16"/>
      <c r="B385" s="13" t="s">
        <v>17</v>
      </c>
      <c r="C385" s="13" t="s">
        <v>18</v>
      </c>
      <c r="D385" s="14"/>
      <c r="E385" s="14"/>
      <c r="F385" s="14" t="s">
        <v>19</v>
      </c>
      <c r="G385" s="17" t="s">
        <v>20</v>
      </c>
      <c r="H385" s="15"/>
      <c r="I385" s="13" t="s">
        <v>21</v>
      </c>
      <c r="J385" s="14" t="s">
        <v>19</v>
      </c>
      <c r="K385" s="17" t="s">
        <v>20</v>
      </c>
      <c r="L385" s="48" t="s">
        <v>22</v>
      </c>
      <c r="M385" s="48"/>
    </row>
    <row r="386" spans="1:13" ht="12" thickBot="1">
      <c r="A386" s="12" t="s">
        <v>23</v>
      </c>
      <c r="B386" s="13" t="s">
        <v>24</v>
      </c>
      <c r="C386" s="13"/>
      <c r="D386" s="13"/>
      <c r="E386" s="15" t="s">
        <v>25</v>
      </c>
      <c r="F386" s="13" t="s">
        <v>26</v>
      </c>
      <c r="G386" s="18" t="s">
        <v>27</v>
      </c>
      <c r="H386" s="13" t="s">
        <v>13</v>
      </c>
      <c r="I386" s="13" t="s">
        <v>28</v>
      </c>
      <c r="J386" s="13" t="s">
        <v>26</v>
      </c>
      <c r="K386" s="18" t="s">
        <v>27</v>
      </c>
      <c r="L386" s="43" t="s">
        <v>29</v>
      </c>
      <c r="M386" s="43"/>
    </row>
    <row r="387" spans="1:13" ht="12" thickBot="1">
      <c r="A387" s="16"/>
      <c r="B387" s="15"/>
      <c r="C387" s="15"/>
      <c r="D387" s="18" t="s">
        <v>30</v>
      </c>
      <c r="E387" s="13" t="s">
        <v>31</v>
      </c>
      <c r="F387" s="13" t="s">
        <v>31</v>
      </c>
      <c r="G387" s="18" t="s">
        <v>32</v>
      </c>
      <c r="H387" s="15"/>
      <c r="I387" s="13" t="s">
        <v>33</v>
      </c>
      <c r="J387" s="13" t="s">
        <v>31</v>
      </c>
      <c r="K387" s="18" t="s">
        <v>32</v>
      </c>
      <c r="L387" s="43" t="s">
        <v>34</v>
      </c>
      <c r="M387" s="43"/>
    </row>
    <row r="388" spans="1:13" ht="12" thickBot="1">
      <c r="A388" s="19"/>
      <c r="B388" s="20"/>
      <c r="C388" s="20"/>
      <c r="D388" s="20"/>
      <c r="E388" s="14" t="s">
        <v>35</v>
      </c>
      <c r="F388" s="14" t="s">
        <v>35</v>
      </c>
      <c r="G388" s="20"/>
      <c r="H388" s="15"/>
      <c r="I388" s="20"/>
      <c r="J388" s="14" t="s">
        <v>33</v>
      </c>
      <c r="K388" s="15"/>
      <c r="L388" s="14" t="s">
        <v>36</v>
      </c>
      <c r="M388" s="14" t="s">
        <v>37</v>
      </c>
    </row>
    <row r="389" spans="1:13" ht="12" thickBot="1">
      <c r="A389" s="21" t="s">
        <v>38</v>
      </c>
      <c r="B389" s="11" t="s">
        <v>39</v>
      </c>
      <c r="C389" s="22" t="s">
        <v>40</v>
      </c>
      <c r="D389" s="21" t="s">
        <v>41</v>
      </c>
      <c r="E389" s="11" t="s">
        <v>42</v>
      </c>
      <c r="F389" s="11" t="s">
        <v>43</v>
      </c>
      <c r="G389" s="23" t="s">
        <v>44</v>
      </c>
      <c r="H389" s="11" t="s">
        <v>45</v>
      </c>
      <c r="I389" s="11" t="s">
        <v>46</v>
      </c>
      <c r="J389" s="11" t="s">
        <v>47</v>
      </c>
      <c r="K389" s="24" t="s">
        <v>48</v>
      </c>
      <c r="L389" s="11" t="s">
        <v>49</v>
      </c>
      <c r="M389" s="24" t="s">
        <v>50</v>
      </c>
    </row>
    <row r="391" spans="3:12" ht="11.25">
      <c r="C391" s="44" t="s">
        <v>156</v>
      </c>
      <c r="D391" s="44"/>
      <c r="E391" s="44"/>
      <c r="F391" s="44"/>
      <c r="G391" s="44"/>
      <c r="H391" s="44"/>
      <c r="I391" s="44"/>
      <c r="J391" s="44"/>
      <c r="K391" s="44"/>
      <c r="L391" s="44"/>
    </row>
    <row r="392" spans="1:13" ht="45">
      <c r="A392" s="25" t="s">
        <v>52</v>
      </c>
      <c r="B392" s="26" t="s">
        <v>157</v>
      </c>
      <c r="C392" s="27" t="s">
        <v>158</v>
      </c>
      <c r="D392" s="28" t="s">
        <v>340</v>
      </c>
      <c r="E392" s="29" t="s">
        <v>160</v>
      </c>
      <c r="F392" s="29" t="s">
        <v>161</v>
      </c>
      <c r="G392" s="30">
        <v>0.77</v>
      </c>
      <c r="H392" s="31">
        <v>3648.37</v>
      </c>
      <c r="I392" s="31">
        <v>1083.41</v>
      </c>
      <c r="J392" s="29" t="s">
        <v>341</v>
      </c>
      <c r="K392" s="30">
        <v>13.09</v>
      </c>
      <c r="L392" s="29" t="s">
        <v>163</v>
      </c>
      <c r="M392" s="29" t="s">
        <v>342</v>
      </c>
    </row>
    <row r="394" spans="1:13" ht="22.5">
      <c r="A394" s="25" t="s">
        <v>61</v>
      </c>
      <c r="B394" s="26" t="s">
        <v>165</v>
      </c>
      <c r="C394" s="27" t="s">
        <v>166</v>
      </c>
      <c r="D394" s="28" t="s">
        <v>167</v>
      </c>
      <c r="E394" s="30">
        <v>25.2</v>
      </c>
      <c r="F394" s="5" t="s">
        <v>5</v>
      </c>
      <c r="G394" s="30">
        <v>25.2</v>
      </c>
      <c r="H394" s="30">
        <v>-10.08</v>
      </c>
      <c r="I394" s="5" t="s">
        <v>5</v>
      </c>
      <c r="J394" s="5" t="s">
        <v>5</v>
      </c>
      <c r="K394" s="30">
        <v>-10.08</v>
      </c>
      <c r="L394" s="5" t="s">
        <v>5</v>
      </c>
      <c r="M394" s="5" t="s">
        <v>5</v>
      </c>
    </row>
    <row r="396" spans="1:13" ht="22.5">
      <c r="A396" s="25" t="s">
        <v>70</v>
      </c>
      <c r="B396" s="26" t="s">
        <v>168</v>
      </c>
      <c r="C396" s="27" t="s">
        <v>169</v>
      </c>
      <c r="D396" s="28" t="s">
        <v>170</v>
      </c>
      <c r="E396" s="30">
        <v>8601.32</v>
      </c>
      <c r="F396" s="5" t="s">
        <v>5</v>
      </c>
      <c r="G396" s="30">
        <v>8601.32</v>
      </c>
      <c r="H396" s="30">
        <v>-20.64</v>
      </c>
      <c r="I396" s="5" t="s">
        <v>5</v>
      </c>
      <c r="J396" s="5" t="s">
        <v>5</v>
      </c>
      <c r="K396" s="30">
        <v>-20.64</v>
      </c>
      <c r="L396" s="5" t="s">
        <v>5</v>
      </c>
      <c r="M396" s="5" t="s">
        <v>5</v>
      </c>
    </row>
    <row r="398" spans="1:13" ht="22.5">
      <c r="A398" s="25" t="s">
        <v>79</v>
      </c>
      <c r="B398" s="26" t="s">
        <v>171</v>
      </c>
      <c r="C398" s="27" t="s">
        <v>172</v>
      </c>
      <c r="D398" s="28" t="s">
        <v>343</v>
      </c>
      <c r="E398" s="30">
        <v>539.67</v>
      </c>
      <c r="F398" s="5" t="s">
        <v>5</v>
      </c>
      <c r="G398" s="30">
        <v>539.67</v>
      </c>
      <c r="H398" s="31">
        <v>9174.39</v>
      </c>
      <c r="I398" s="5" t="s">
        <v>5</v>
      </c>
      <c r="J398" s="5" t="s">
        <v>5</v>
      </c>
      <c r="K398" s="31">
        <v>9174.39</v>
      </c>
      <c r="L398" s="5" t="s">
        <v>5</v>
      </c>
      <c r="M398" s="5" t="s">
        <v>5</v>
      </c>
    </row>
    <row r="400" spans="1:13" ht="33.75">
      <c r="A400" s="25" t="s">
        <v>98</v>
      </c>
      <c r="B400" s="26" t="s">
        <v>174</v>
      </c>
      <c r="C400" s="27" t="s">
        <v>175</v>
      </c>
      <c r="D400" s="28" t="s">
        <v>344</v>
      </c>
      <c r="E400" s="30">
        <v>3113.82</v>
      </c>
      <c r="F400" s="5" t="s">
        <v>5</v>
      </c>
      <c r="G400" s="30">
        <v>3113.82</v>
      </c>
      <c r="H400" s="31">
        <v>5293.49</v>
      </c>
      <c r="I400" s="5" t="s">
        <v>5</v>
      </c>
      <c r="J400" s="5" t="s">
        <v>5</v>
      </c>
      <c r="K400" s="31">
        <v>5293.49</v>
      </c>
      <c r="L400" s="5" t="s">
        <v>5</v>
      </c>
      <c r="M400" s="5" t="s">
        <v>5</v>
      </c>
    </row>
    <row r="402" spans="1:13" ht="22.5">
      <c r="A402" s="25" t="s">
        <v>102</v>
      </c>
      <c r="B402" s="26" t="s">
        <v>103</v>
      </c>
      <c r="C402" s="27" t="s">
        <v>177</v>
      </c>
      <c r="D402" s="28" t="s">
        <v>345</v>
      </c>
      <c r="E402" s="30">
        <v>8.05</v>
      </c>
      <c r="F402" s="5" t="s">
        <v>5</v>
      </c>
      <c r="G402" s="30">
        <v>8.05</v>
      </c>
      <c r="H402" s="30">
        <v>644</v>
      </c>
      <c r="I402" s="5" t="s">
        <v>5</v>
      </c>
      <c r="J402" s="5" t="s">
        <v>5</v>
      </c>
      <c r="K402" s="30">
        <v>644</v>
      </c>
      <c r="L402" s="5" t="s">
        <v>5</v>
      </c>
      <c r="M402" s="5" t="s">
        <v>5</v>
      </c>
    </row>
    <row r="404" spans="1:13" ht="22.5">
      <c r="A404" s="25" t="s">
        <v>106</v>
      </c>
      <c r="B404" s="26" t="s">
        <v>178</v>
      </c>
      <c r="C404" s="27" t="s">
        <v>179</v>
      </c>
      <c r="D404" s="28" t="s">
        <v>346</v>
      </c>
      <c r="E404" s="30">
        <v>11.54</v>
      </c>
      <c r="F404" s="5" t="s">
        <v>5</v>
      </c>
      <c r="G404" s="30">
        <v>11.54</v>
      </c>
      <c r="H404" s="31">
        <v>1373.26</v>
      </c>
      <c r="I404" s="5" t="s">
        <v>5</v>
      </c>
      <c r="J404" s="5" t="s">
        <v>5</v>
      </c>
      <c r="K404" s="31">
        <v>1373.26</v>
      </c>
      <c r="L404" s="5" t="s">
        <v>5</v>
      </c>
      <c r="M404" s="5" t="s">
        <v>5</v>
      </c>
    </row>
    <row r="406" spans="1:13" ht="22.5">
      <c r="A406" s="25" t="s">
        <v>109</v>
      </c>
      <c r="B406" s="26" t="s">
        <v>181</v>
      </c>
      <c r="C406" s="27" t="s">
        <v>182</v>
      </c>
      <c r="D406" s="28" t="s">
        <v>347</v>
      </c>
      <c r="E406" s="30">
        <v>14.54</v>
      </c>
      <c r="F406" s="5" t="s">
        <v>5</v>
      </c>
      <c r="G406" s="30">
        <v>14.54</v>
      </c>
      <c r="H406" s="30">
        <v>98.87</v>
      </c>
      <c r="I406" s="5" t="s">
        <v>5</v>
      </c>
      <c r="J406" s="5" t="s">
        <v>5</v>
      </c>
      <c r="K406" s="30">
        <v>98.87</v>
      </c>
      <c r="L406" s="5" t="s">
        <v>5</v>
      </c>
      <c r="M406" s="5" t="s">
        <v>5</v>
      </c>
    </row>
    <row r="408" spans="1:13" ht="45">
      <c r="A408" s="25" t="s">
        <v>112</v>
      </c>
      <c r="B408" s="26" t="s">
        <v>103</v>
      </c>
      <c r="C408" s="27" t="s">
        <v>184</v>
      </c>
      <c r="D408" s="28" t="s">
        <v>348</v>
      </c>
      <c r="E408" s="30">
        <v>649.04</v>
      </c>
      <c r="F408" s="5" t="s">
        <v>5</v>
      </c>
      <c r="G408" s="30">
        <v>649.04</v>
      </c>
      <c r="H408" s="30">
        <v>649.04</v>
      </c>
      <c r="I408" s="5" t="s">
        <v>5</v>
      </c>
      <c r="J408" s="5" t="s">
        <v>5</v>
      </c>
      <c r="K408" s="30">
        <v>649.04</v>
      </c>
      <c r="L408" s="5" t="s">
        <v>5</v>
      </c>
      <c r="M408" s="5" t="s">
        <v>5</v>
      </c>
    </row>
    <row r="410" spans="1:13" ht="45">
      <c r="A410" s="25" t="s">
        <v>115</v>
      </c>
      <c r="B410" s="26" t="s">
        <v>103</v>
      </c>
      <c r="C410" s="27" t="s">
        <v>186</v>
      </c>
      <c r="D410" s="28" t="s">
        <v>349</v>
      </c>
      <c r="E410" s="30">
        <v>41.06</v>
      </c>
      <c r="F410" s="5" t="s">
        <v>5</v>
      </c>
      <c r="G410" s="30">
        <v>41.06</v>
      </c>
      <c r="H410" s="31">
        <v>2094.06</v>
      </c>
      <c r="I410" s="5" t="s">
        <v>5</v>
      </c>
      <c r="J410" s="5" t="s">
        <v>5</v>
      </c>
      <c r="K410" s="31">
        <v>2094.06</v>
      </c>
      <c r="L410" s="5" t="s">
        <v>5</v>
      </c>
      <c r="M410" s="5" t="s">
        <v>5</v>
      </c>
    </row>
    <row r="412" spans="1:13" ht="22.5">
      <c r="A412" s="41" t="s">
        <v>90</v>
      </c>
      <c r="B412" s="41"/>
      <c r="C412" s="41"/>
      <c r="D412" s="41"/>
      <c r="E412" s="41"/>
      <c r="F412" s="41"/>
      <c r="G412" s="41"/>
      <c r="H412" s="31">
        <v>22944.76</v>
      </c>
      <c r="I412" s="31">
        <v>1083.41</v>
      </c>
      <c r="J412" s="29" t="s">
        <v>341</v>
      </c>
      <c r="K412" s="31">
        <v>19309.48</v>
      </c>
      <c r="M412" s="29" t="s">
        <v>342</v>
      </c>
    </row>
    <row r="413" spans="1:13" ht="11.25">
      <c r="A413" s="40"/>
      <c r="B413" s="40"/>
      <c r="C413" s="40"/>
      <c r="D413" s="40"/>
      <c r="E413" s="40"/>
      <c r="F413" s="40"/>
      <c r="G413" s="40"/>
      <c r="J413" s="5"/>
      <c r="M413" s="5"/>
    </row>
    <row r="414" spans="1:13" ht="11.25">
      <c r="A414" s="41" t="s">
        <v>188</v>
      </c>
      <c r="B414" s="41"/>
      <c r="C414" s="41"/>
      <c r="D414" s="41"/>
      <c r="E414" s="41"/>
      <c r="F414" s="41"/>
      <c r="G414" s="41"/>
      <c r="H414" s="31">
        <v>1758.87</v>
      </c>
      <c r="I414" s="5" t="s">
        <v>5</v>
      </c>
      <c r="J414" s="5" t="s">
        <v>5</v>
      </c>
      <c r="K414" s="5" t="s">
        <v>5</v>
      </c>
      <c r="M414" s="5" t="s">
        <v>5</v>
      </c>
    </row>
    <row r="415" spans="1:13" ht="11.25">
      <c r="A415" s="40"/>
      <c r="B415" s="40"/>
      <c r="C415" s="40"/>
      <c r="D415" s="40"/>
      <c r="E415" s="40"/>
      <c r="F415" s="40"/>
      <c r="G415" s="40"/>
      <c r="J415" s="5"/>
      <c r="M415" s="5"/>
    </row>
    <row r="416" spans="1:13" ht="22.5">
      <c r="A416" s="41" t="s">
        <v>92</v>
      </c>
      <c r="B416" s="41"/>
      <c r="C416" s="41"/>
      <c r="D416" s="41"/>
      <c r="E416" s="41"/>
      <c r="F416" s="41"/>
      <c r="G416" s="41"/>
      <c r="H416" s="31">
        <v>24703.63</v>
      </c>
      <c r="I416" s="31">
        <v>1083.41</v>
      </c>
      <c r="J416" s="29" t="s">
        <v>341</v>
      </c>
      <c r="K416" s="31">
        <v>19309.48</v>
      </c>
      <c r="M416" s="29" t="s">
        <v>342</v>
      </c>
    </row>
    <row r="417" spans="1:13" ht="11.25">
      <c r="A417" s="40"/>
      <c r="B417" s="40"/>
      <c r="C417" s="40"/>
      <c r="D417" s="40"/>
      <c r="E417" s="40"/>
      <c r="F417" s="40"/>
      <c r="G417" s="40"/>
      <c r="J417" s="5"/>
      <c r="M417" s="5"/>
    </row>
    <row r="418" spans="1:13" ht="11.25">
      <c r="A418" s="41" t="s">
        <v>189</v>
      </c>
      <c r="B418" s="41"/>
      <c r="C418" s="41"/>
      <c r="D418" s="41"/>
      <c r="E418" s="41"/>
      <c r="F418" s="41"/>
      <c r="G418" s="41"/>
      <c r="H418" s="30">
        <v>933.91</v>
      </c>
      <c r="I418" s="5" t="s">
        <v>5</v>
      </c>
      <c r="J418" s="5" t="s">
        <v>5</v>
      </c>
      <c r="K418" s="5" t="s">
        <v>5</v>
      </c>
      <c r="M418" s="5" t="s">
        <v>5</v>
      </c>
    </row>
    <row r="419" spans="1:13" ht="11.25">
      <c r="A419" s="40"/>
      <c r="B419" s="40"/>
      <c r="C419" s="40"/>
      <c r="D419" s="40"/>
      <c r="E419" s="40"/>
      <c r="F419" s="40"/>
      <c r="G419" s="40"/>
      <c r="J419" s="5"/>
      <c r="M419" s="5"/>
    </row>
    <row r="420" spans="1:13" ht="22.5">
      <c r="A420" s="41" t="s">
        <v>94</v>
      </c>
      <c r="B420" s="41"/>
      <c r="C420" s="41"/>
      <c r="D420" s="41"/>
      <c r="E420" s="41"/>
      <c r="F420" s="41"/>
      <c r="G420" s="41"/>
      <c r="H420" s="31">
        <v>25637.54</v>
      </c>
      <c r="I420" s="31">
        <v>1083.41</v>
      </c>
      <c r="J420" s="29" t="s">
        <v>341</v>
      </c>
      <c r="K420" s="31">
        <v>19309.48</v>
      </c>
      <c r="M420" s="29" t="s">
        <v>342</v>
      </c>
    </row>
    <row r="421" spans="1:13" ht="11.25">
      <c r="A421" s="40"/>
      <c r="B421" s="40"/>
      <c r="C421" s="40"/>
      <c r="D421" s="40"/>
      <c r="E421" s="40"/>
      <c r="F421" s="40"/>
      <c r="G421" s="40"/>
      <c r="J421" s="5"/>
      <c r="M421" s="5"/>
    </row>
    <row r="422" spans="1:13" ht="11.25">
      <c r="A422" s="41" t="s">
        <v>95</v>
      </c>
      <c r="B422" s="41"/>
      <c r="C422" s="41"/>
      <c r="D422" s="41"/>
      <c r="E422" s="41"/>
      <c r="F422" s="41"/>
      <c r="G422" s="41"/>
      <c r="H422" s="5" t="s">
        <v>5</v>
      </c>
      <c r="I422" s="5" t="s">
        <v>5</v>
      </c>
      <c r="J422" s="5" t="s">
        <v>5</v>
      </c>
      <c r="K422" s="5" t="s">
        <v>5</v>
      </c>
      <c r="M422" s="30">
        <v>52.53</v>
      </c>
    </row>
    <row r="423" spans="1:13" ht="11.25">
      <c r="A423" s="40"/>
      <c r="B423" s="40"/>
      <c r="C423" s="40"/>
      <c r="D423" s="40"/>
      <c r="E423" s="40"/>
      <c r="F423" s="40"/>
      <c r="G423" s="40"/>
      <c r="J423" s="5"/>
      <c r="M423" s="5"/>
    </row>
    <row r="424" spans="1:13" ht="11.25">
      <c r="A424" s="41" t="s">
        <v>96</v>
      </c>
      <c r="B424" s="41"/>
      <c r="C424" s="41"/>
      <c r="D424" s="41"/>
      <c r="E424" s="41"/>
      <c r="F424" s="41"/>
      <c r="G424" s="41"/>
      <c r="H424" s="5" t="s">
        <v>5</v>
      </c>
      <c r="I424" s="31">
        <v>1556.52</v>
      </c>
      <c r="J424" s="5" t="s">
        <v>5</v>
      </c>
      <c r="K424" s="5" t="s">
        <v>5</v>
      </c>
      <c r="M424" s="5" t="s">
        <v>5</v>
      </c>
    </row>
    <row r="425" spans="2:13" ht="12" thickBot="1">
      <c r="B425" s="26"/>
      <c r="C425" s="26"/>
      <c r="F425" s="32"/>
      <c r="J425" s="5"/>
      <c r="M425" s="5"/>
    </row>
    <row r="426" spans="1:13" ht="11.25">
      <c r="A426" s="4"/>
      <c r="B426" s="42"/>
      <c r="C426" s="42"/>
      <c r="D426" s="33"/>
      <c r="E426" s="33"/>
      <c r="F426" s="33"/>
      <c r="G426" s="33"/>
      <c r="H426" s="33"/>
      <c r="I426" s="33"/>
      <c r="J426" s="33"/>
      <c r="K426" s="33"/>
      <c r="L426" s="33"/>
      <c r="M426" s="33"/>
    </row>
    <row r="427" spans="1:13" ht="22.5">
      <c r="A427" s="41" t="s">
        <v>144</v>
      </c>
      <c r="B427" s="41"/>
      <c r="C427" s="41"/>
      <c r="D427" s="41"/>
      <c r="E427" s="41"/>
      <c r="F427" s="41"/>
      <c r="G427" s="41"/>
      <c r="H427" s="31">
        <v>22944.76</v>
      </c>
      <c r="I427" s="31">
        <v>1083.41</v>
      </c>
      <c r="J427" s="29" t="s">
        <v>341</v>
      </c>
      <c r="K427" s="31">
        <v>19309.48</v>
      </c>
      <c r="M427" s="29" t="s">
        <v>342</v>
      </c>
    </row>
    <row r="428" spans="1:13" ht="11.25">
      <c r="A428" s="40"/>
      <c r="B428" s="40"/>
      <c r="C428" s="40"/>
      <c r="D428" s="40"/>
      <c r="E428" s="40"/>
      <c r="F428" s="40"/>
      <c r="G428" s="40"/>
      <c r="J428" s="5"/>
      <c r="M428" s="5"/>
    </row>
    <row r="429" spans="1:13" ht="11.25">
      <c r="A429" s="41" t="s">
        <v>131</v>
      </c>
      <c r="B429" s="41"/>
      <c r="C429" s="41"/>
      <c r="D429" s="41"/>
      <c r="E429" s="41"/>
      <c r="F429" s="41"/>
      <c r="G429" s="41"/>
      <c r="H429" s="31">
        <v>1758.87</v>
      </c>
      <c r="I429" s="5" t="s">
        <v>5</v>
      </c>
      <c r="J429" s="5" t="s">
        <v>5</v>
      </c>
      <c r="K429" s="5" t="s">
        <v>5</v>
      </c>
      <c r="M429" s="5" t="s">
        <v>5</v>
      </c>
    </row>
    <row r="430" spans="1:13" ht="11.25">
      <c r="A430" s="40"/>
      <c r="B430" s="40"/>
      <c r="C430" s="40"/>
      <c r="D430" s="40"/>
      <c r="E430" s="40"/>
      <c r="F430" s="40"/>
      <c r="G430" s="40"/>
      <c r="J430" s="5"/>
      <c r="M430" s="5"/>
    </row>
    <row r="431" spans="1:13" ht="11.25">
      <c r="A431" s="41" t="s">
        <v>132</v>
      </c>
      <c r="B431" s="41"/>
      <c r="C431" s="41"/>
      <c r="D431" s="41"/>
      <c r="E431" s="41"/>
      <c r="F431" s="41"/>
      <c r="G431" s="41"/>
      <c r="H431" s="30">
        <v>933.91</v>
      </c>
      <c r="I431" s="5" t="s">
        <v>5</v>
      </c>
      <c r="J431" s="5" t="s">
        <v>5</v>
      </c>
      <c r="K431" s="5" t="s">
        <v>5</v>
      </c>
      <c r="M431" s="5" t="s">
        <v>5</v>
      </c>
    </row>
    <row r="432" spans="1:13" ht="11.25">
      <c r="A432" s="40"/>
      <c r="B432" s="40"/>
      <c r="C432" s="40"/>
      <c r="D432" s="40"/>
      <c r="E432" s="40"/>
      <c r="F432" s="40"/>
      <c r="G432" s="40"/>
      <c r="J432" s="5"/>
      <c r="M432" s="5"/>
    </row>
    <row r="433" spans="1:13" ht="22.5">
      <c r="A433" s="41" t="s">
        <v>13</v>
      </c>
      <c r="B433" s="41"/>
      <c r="C433" s="41"/>
      <c r="D433" s="41"/>
      <c r="E433" s="41"/>
      <c r="F433" s="41"/>
      <c r="G433" s="41"/>
      <c r="H433" s="31">
        <v>25637.54</v>
      </c>
      <c r="I433" s="31">
        <v>1083.41</v>
      </c>
      <c r="J433" s="29" t="s">
        <v>341</v>
      </c>
      <c r="K433" s="31">
        <v>19309.48</v>
      </c>
      <c r="M433" s="29" t="s">
        <v>342</v>
      </c>
    </row>
    <row r="434" spans="1:13" ht="11.25">
      <c r="A434" s="40"/>
      <c r="B434" s="40"/>
      <c r="C434" s="40"/>
      <c r="D434" s="40"/>
      <c r="E434" s="40"/>
      <c r="F434" s="40"/>
      <c r="G434" s="40"/>
      <c r="J434" s="5"/>
      <c r="M434" s="5"/>
    </row>
    <row r="435" spans="1:13" ht="11.25">
      <c r="A435" s="41" t="s">
        <v>133</v>
      </c>
      <c r="B435" s="41"/>
      <c r="C435" s="41"/>
      <c r="D435" s="41"/>
      <c r="E435" s="41"/>
      <c r="F435" s="41"/>
      <c r="G435" s="41"/>
      <c r="H435" s="31">
        <v>14467.88</v>
      </c>
      <c r="I435" s="5" t="s">
        <v>5</v>
      </c>
      <c r="J435" s="5" t="s">
        <v>5</v>
      </c>
      <c r="K435" s="31">
        <v>14467.88</v>
      </c>
      <c r="M435" s="5" t="s">
        <v>5</v>
      </c>
    </row>
    <row r="436" spans="1:13" ht="11.25">
      <c r="A436" s="40"/>
      <c r="B436" s="40"/>
      <c r="C436" s="40"/>
      <c r="D436" s="40"/>
      <c r="E436" s="40"/>
      <c r="F436" s="40"/>
      <c r="G436" s="40"/>
      <c r="J436" s="5"/>
      <c r="M436" s="5"/>
    </row>
    <row r="437" spans="1:13" ht="22.5">
      <c r="A437" s="41" t="s">
        <v>136</v>
      </c>
      <c r="B437" s="41"/>
      <c r="C437" s="41"/>
      <c r="D437" s="41"/>
      <c r="E437" s="41"/>
      <c r="F437" s="41"/>
      <c r="G437" s="41"/>
      <c r="H437" s="31">
        <v>11169.66</v>
      </c>
      <c r="I437" s="31">
        <v>1083.41</v>
      </c>
      <c r="J437" s="29" t="s">
        <v>341</v>
      </c>
      <c r="K437" s="31">
        <v>4841.6</v>
      </c>
      <c r="M437" s="29" t="s">
        <v>342</v>
      </c>
    </row>
    <row r="438" spans="1:13" ht="11.25">
      <c r="A438" s="40"/>
      <c r="B438" s="40"/>
      <c r="C438" s="40"/>
      <c r="D438" s="40"/>
      <c r="E438" s="40"/>
      <c r="F438" s="40"/>
      <c r="G438" s="40"/>
      <c r="J438" s="5"/>
      <c r="M438" s="5"/>
    </row>
    <row r="439" spans="1:13" ht="11.25">
      <c r="A439" s="41" t="s">
        <v>139</v>
      </c>
      <c r="B439" s="41"/>
      <c r="C439" s="41"/>
      <c r="D439" s="41"/>
      <c r="E439" s="41"/>
      <c r="F439" s="41"/>
      <c r="G439" s="41"/>
      <c r="H439" s="5" t="s">
        <v>5</v>
      </c>
      <c r="I439" s="5" t="s">
        <v>5</v>
      </c>
      <c r="J439" s="5" t="s">
        <v>5</v>
      </c>
      <c r="K439" s="5" t="s">
        <v>5</v>
      </c>
      <c r="M439" s="30">
        <v>52.53</v>
      </c>
    </row>
    <row r="440" spans="1:13" ht="11.25">
      <c r="A440" s="40"/>
      <c r="B440" s="40"/>
      <c r="C440" s="40"/>
      <c r="D440" s="40"/>
      <c r="E440" s="40"/>
      <c r="F440" s="40"/>
      <c r="G440" s="40"/>
      <c r="J440" s="5"/>
      <c r="M440" s="5"/>
    </row>
    <row r="441" spans="1:13" ht="11.25">
      <c r="A441" s="41" t="s">
        <v>140</v>
      </c>
      <c r="B441" s="41"/>
      <c r="C441" s="41"/>
      <c r="D441" s="41"/>
      <c r="E441" s="41"/>
      <c r="F441" s="41"/>
      <c r="G441" s="41"/>
      <c r="H441" s="5" t="s">
        <v>5</v>
      </c>
      <c r="I441" s="31">
        <v>1556.52</v>
      </c>
      <c r="J441" s="5" t="s">
        <v>5</v>
      </c>
      <c r="K441" s="5" t="s">
        <v>5</v>
      </c>
      <c r="M441" s="5" t="s">
        <v>5</v>
      </c>
    </row>
    <row r="442" spans="1:13" ht="11.25">
      <c r="A442" s="40" t="s">
        <v>145</v>
      </c>
      <c r="B442" s="40"/>
      <c r="C442" s="40"/>
      <c r="D442" s="40"/>
      <c r="E442" s="40"/>
      <c r="F442" s="40"/>
      <c r="G442" s="40"/>
      <c r="H442" s="35">
        <f>H433*3.199</f>
        <v>82014.49046</v>
      </c>
      <c r="J442" s="5"/>
      <c r="M442" s="5"/>
    </row>
    <row r="443" spans="1:8" ht="11.25">
      <c r="A443" s="40" t="s">
        <v>146</v>
      </c>
      <c r="B443" s="40"/>
      <c r="C443" s="40"/>
      <c r="D443" s="40"/>
      <c r="E443" s="40"/>
      <c r="F443" s="40"/>
      <c r="G443" s="40"/>
      <c r="H443" s="35">
        <f>H442*18%</f>
        <v>14762.6082828</v>
      </c>
    </row>
    <row r="444" spans="1:8" ht="11.25">
      <c r="A444" s="40" t="s">
        <v>147</v>
      </c>
      <c r="B444" s="40"/>
      <c r="C444" s="40"/>
      <c r="D444" s="40"/>
      <c r="E444" s="40"/>
      <c r="F444" s="40"/>
      <c r="G444" s="40"/>
      <c r="H444" s="35">
        <f>H442+H443</f>
        <v>96777.09874280001</v>
      </c>
    </row>
  </sheetData>
  <sheetProtection selectLockedCells="1" selectUnlockedCells="1"/>
  <mergeCells count="317">
    <mergeCell ref="A440:G440"/>
    <mergeCell ref="A441:G441"/>
    <mergeCell ref="A442:G442"/>
    <mergeCell ref="A443:G443"/>
    <mergeCell ref="A444:G444"/>
    <mergeCell ref="A434:G434"/>
    <mergeCell ref="A435:G435"/>
    <mergeCell ref="A436:G436"/>
    <mergeCell ref="A437:G437"/>
    <mergeCell ref="A438:G438"/>
    <mergeCell ref="A439:G439"/>
    <mergeCell ref="A428:G428"/>
    <mergeCell ref="A429:G429"/>
    <mergeCell ref="A430:G430"/>
    <mergeCell ref="A431:G431"/>
    <mergeCell ref="A432:G432"/>
    <mergeCell ref="A433:G433"/>
    <mergeCell ref="A421:G421"/>
    <mergeCell ref="A422:G422"/>
    <mergeCell ref="A423:G423"/>
    <mergeCell ref="A424:G424"/>
    <mergeCell ref="B426:C426"/>
    <mergeCell ref="A427:G427"/>
    <mergeCell ref="A415:G415"/>
    <mergeCell ref="A416:G416"/>
    <mergeCell ref="A417:G417"/>
    <mergeCell ref="A418:G418"/>
    <mergeCell ref="A419:G419"/>
    <mergeCell ref="A420:G420"/>
    <mergeCell ref="L386:M386"/>
    <mergeCell ref="L387:M387"/>
    <mergeCell ref="C391:L391"/>
    <mergeCell ref="A412:G412"/>
    <mergeCell ref="A413:G413"/>
    <mergeCell ref="A414:G414"/>
    <mergeCell ref="I382:K382"/>
    <mergeCell ref="E383:G383"/>
    <mergeCell ref="H383:K383"/>
    <mergeCell ref="L383:M383"/>
    <mergeCell ref="L384:M384"/>
    <mergeCell ref="L385:M385"/>
    <mergeCell ref="A375:G375"/>
    <mergeCell ref="A376:G376"/>
    <mergeCell ref="A378:M378"/>
    <mergeCell ref="A379:M379"/>
    <mergeCell ref="I380:K380"/>
    <mergeCell ref="A381:H381"/>
    <mergeCell ref="I381:K381"/>
    <mergeCell ref="A369:G369"/>
    <mergeCell ref="A370:G370"/>
    <mergeCell ref="A371:G371"/>
    <mergeCell ref="A372:G372"/>
    <mergeCell ref="A373:G373"/>
    <mergeCell ref="A374:G374"/>
    <mergeCell ref="A363:G363"/>
    <mergeCell ref="A364:G364"/>
    <mergeCell ref="A365:G365"/>
    <mergeCell ref="A366:G366"/>
    <mergeCell ref="A367:G367"/>
    <mergeCell ref="A368:G368"/>
    <mergeCell ref="A356:G356"/>
    <mergeCell ref="B358:C358"/>
    <mergeCell ref="A359:G359"/>
    <mergeCell ref="A360:G360"/>
    <mergeCell ref="A361:G361"/>
    <mergeCell ref="A362:G362"/>
    <mergeCell ref="A350:G350"/>
    <mergeCell ref="A351:G351"/>
    <mergeCell ref="A352:G352"/>
    <mergeCell ref="A353:G353"/>
    <mergeCell ref="A354:G354"/>
    <mergeCell ref="A355:G355"/>
    <mergeCell ref="A344:G344"/>
    <mergeCell ref="A345:G345"/>
    <mergeCell ref="A346:G346"/>
    <mergeCell ref="A347:G347"/>
    <mergeCell ref="A348:G348"/>
    <mergeCell ref="A349:G349"/>
    <mergeCell ref="L315:M315"/>
    <mergeCell ref="L316:M316"/>
    <mergeCell ref="L317:M317"/>
    <mergeCell ref="L318:M318"/>
    <mergeCell ref="L319:M319"/>
    <mergeCell ref="C323:L323"/>
    <mergeCell ref="I312:K312"/>
    <mergeCell ref="A313:H313"/>
    <mergeCell ref="I313:K313"/>
    <mergeCell ref="I314:K314"/>
    <mergeCell ref="E315:G315"/>
    <mergeCell ref="H315:K315"/>
    <mergeCell ref="A305:G305"/>
    <mergeCell ref="A306:G306"/>
    <mergeCell ref="A307:G307"/>
    <mergeCell ref="A308:G308"/>
    <mergeCell ref="A310:M310"/>
    <mergeCell ref="A311:M311"/>
    <mergeCell ref="A299:G299"/>
    <mergeCell ref="A300:G300"/>
    <mergeCell ref="A301:G301"/>
    <mergeCell ref="A302:G302"/>
    <mergeCell ref="A303:G303"/>
    <mergeCell ref="A304:G304"/>
    <mergeCell ref="A293:G293"/>
    <mergeCell ref="A294:G294"/>
    <mergeCell ref="A295:G295"/>
    <mergeCell ref="A296:G296"/>
    <mergeCell ref="A297:G297"/>
    <mergeCell ref="A298:G298"/>
    <mergeCell ref="A280:M280"/>
    <mergeCell ref="A288:G288"/>
    <mergeCell ref="A289:G289"/>
    <mergeCell ref="A290:G290"/>
    <mergeCell ref="A291:G291"/>
    <mergeCell ref="A292:M292"/>
    <mergeCell ref="L274:M275"/>
    <mergeCell ref="G275:G276"/>
    <mergeCell ref="H275:H276"/>
    <mergeCell ref="I275:I276"/>
    <mergeCell ref="K275:K276"/>
    <mergeCell ref="A278:M278"/>
    <mergeCell ref="A268:M268"/>
    <mergeCell ref="D270:E270"/>
    <mergeCell ref="D271:E271"/>
    <mergeCell ref="D272:E272"/>
    <mergeCell ref="A274:A276"/>
    <mergeCell ref="B274:B276"/>
    <mergeCell ref="C274:C276"/>
    <mergeCell ref="D274:D276"/>
    <mergeCell ref="E274:G274"/>
    <mergeCell ref="H274:K274"/>
    <mergeCell ref="A261:G261"/>
    <mergeCell ref="A262:G262"/>
    <mergeCell ref="A263:G263"/>
    <mergeCell ref="A264:G264"/>
    <mergeCell ref="A265:G265"/>
    <mergeCell ref="A267:M267"/>
    <mergeCell ref="A255:G255"/>
    <mergeCell ref="A256:G256"/>
    <mergeCell ref="A257:G257"/>
    <mergeCell ref="A258:G258"/>
    <mergeCell ref="A259:G259"/>
    <mergeCell ref="A260:G260"/>
    <mergeCell ref="A249:M249"/>
    <mergeCell ref="A250:G250"/>
    <mergeCell ref="A251:G251"/>
    <mergeCell ref="A252:G252"/>
    <mergeCell ref="A253:G253"/>
    <mergeCell ref="A254:G254"/>
    <mergeCell ref="A235:M235"/>
    <mergeCell ref="A237:M237"/>
    <mergeCell ref="A245:G245"/>
    <mergeCell ref="A246:G246"/>
    <mergeCell ref="A247:G247"/>
    <mergeCell ref="A248:G248"/>
    <mergeCell ref="H231:K231"/>
    <mergeCell ref="L231:M232"/>
    <mergeCell ref="G232:G233"/>
    <mergeCell ref="H232:H233"/>
    <mergeCell ref="I232:I233"/>
    <mergeCell ref="K232:K233"/>
    <mergeCell ref="D228:E228"/>
    <mergeCell ref="D229:E229"/>
    <mergeCell ref="A231:A233"/>
    <mergeCell ref="B231:B233"/>
    <mergeCell ref="C231:C233"/>
    <mergeCell ref="D231:D233"/>
    <mergeCell ref="E231:G231"/>
    <mergeCell ref="A40:G40"/>
    <mergeCell ref="A32:G32"/>
    <mergeCell ref="A8:M8"/>
    <mergeCell ref="A224:M224"/>
    <mergeCell ref="A225:M225"/>
    <mergeCell ref="D227:E227"/>
    <mergeCell ref="A35:G35"/>
    <mergeCell ref="A36:G36"/>
    <mergeCell ref="A37:G37"/>
    <mergeCell ref="A38:G38"/>
    <mergeCell ref="A34:G34"/>
    <mergeCell ref="A39:G39"/>
    <mergeCell ref="A65:G65"/>
    <mergeCell ref="A66:G66"/>
    <mergeCell ref="C42:L42"/>
    <mergeCell ref="A41:G41"/>
    <mergeCell ref="L14:M14"/>
    <mergeCell ref="L15:M15"/>
    <mergeCell ref="L16:M16"/>
    <mergeCell ref="L17:M17"/>
    <mergeCell ref="C21:L21"/>
    <mergeCell ref="A33:G33"/>
    <mergeCell ref="H13:K13"/>
    <mergeCell ref="L13:M13"/>
    <mergeCell ref="D7:F7"/>
    <mergeCell ref="A67:G67"/>
    <mergeCell ref="A9:M9"/>
    <mergeCell ref="A11:H11"/>
    <mergeCell ref="E13:G13"/>
    <mergeCell ref="I10:K10"/>
    <mergeCell ref="I11:K11"/>
    <mergeCell ref="I12:K12"/>
    <mergeCell ref="A70:G70"/>
    <mergeCell ref="A71:G71"/>
    <mergeCell ref="A72:G72"/>
    <mergeCell ref="A73:G73"/>
    <mergeCell ref="A74:G74"/>
    <mergeCell ref="A30:G30"/>
    <mergeCell ref="A31:G31"/>
    <mergeCell ref="B69:C69"/>
    <mergeCell ref="A63:G63"/>
    <mergeCell ref="A64:G64"/>
    <mergeCell ref="A85:G85"/>
    <mergeCell ref="A89:M89"/>
    <mergeCell ref="A75:G75"/>
    <mergeCell ref="A76:G76"/>
    <mergeCell ref="A77:G77"/>
    <mergeCell ref="A78:G78"/>
    <mergeCell ref="A79:G79"/>
    <mergeCell ref="A86:G86"/>
    <mergeCell ref="A1:H1"/>
    <mergeCell ref="A2:H2"/>
    <mergeCell ref="A3:H3"/>
    <mergeCell ref="A6:M6"/>
    <mergeCell ref="A88:M88"/>
    <mergeCell ref="A80:G80"/>
    <mergeCell ref="A81:G81"/>
    <mergeCell ref="A82:G82"/>
    <mergeCell ref="A83:G83"/>
    <mergeCell ref="A84:G84"/>
    <mergeCell ref="I90:K90"/>
    <mergeCell ref="A91:H91"/>
    <mergeCell ref="I91:K91"/>
    <mergeCell ref="I92:K92"/>
    <mergeCell ref="E93:G93"/>
    <mergeCell ref="H93:K93"/>
    <mergeCell ref="L93:M93"/>
    <mergeCell ref="L94:M94"/>
    <mergeCell ref="L95:M95"/>
    <mergeCell ref="L96:M96"/>
    <mergeCell ref="L97:M97"/>
    <mergeCell ref="C101:L101"/>
    <mergeCell ref="A122:G122"/>
    <mergeCell ref="A123:G123"/>
    <mergeCell ref="A124:G124"/>
    <mergeCell ref="A125:G125"/>
    <mergeCell ref="A126:G126"/>
    <mergeCell ref="A127:G127"/>
    <mergeCell ref="A128:G128"/>
    <mergeCell ref="A129:G129"/>
    <mergeCell ref="A130:G130"/>
    <mergeCell ref="A131:G131"/>
    <mergeCell ref="A132:G132"/>
    <mergeCell ref="A133:G133"/>
    <mergeCell ref="A134:G134"/>
    <mergeCell ref="B136:C136"/>
    <mergeCell ref="A137:G137"/>
    <mergeCell ref="A138:G138"/>
    <mergeCell ref="A139:G139"/>
    <mergeCell ref="A140:G140"/>
    <mergeCell ref="A141:G141"/>
    <mergeCell ref="A142:G142"/>
    <mergeCell ref="A143:G143"/>
    <mergeCell ref="A144:G144"/>
    <mergeCell ref="A145:G145"/>
    <mergeCell ref="A146:G146"/>
    <mergeCell ref="A147:G147"/>
    <mergeCell ref="A148:G148"/>
    <mergeCell ref="A149:G149"/>
    <mergeCell ref="A150:G150"/>
    <mergeCell ref="A151:G151"/>
    <mergeCell ref="A152:G152"/>
    <mergeCell ref="A153:G153"/>
    <mergeCell ref="A154:G154"/>
    <mergeCell ref="A156:M156"/>
    <mergeCell ref="A157:M157"/>
    <mergeCell ref="I158:K158"/>
    <mergeCell ref="A159:H159"/>
    <mergeCell ref="I159:K159"/>
    <mergeCell ref="I160:K160"/>
    <mergeCell ref="E161:G161"/>
    <mergeCell ref="H161:K161"/>
    <mergeCell ref="L161:M161"/>
    <mergeCell ref="L162:M162"/>
    <mergeCell ref="L163:M163"/>
    <mergeCell ref="L164:M164"/>
    <mergeCell ref="L165:M165"/>
    <mergeCell ref="C169:L169"/>
    <mergeCell ref="A190:G190"/>
    <mergeCell ref="A191:G191"/>
    <mergeCell ref="A192:G192"/>
    <mergeCell ref="A193:G193"/>
    <mergeCell ref="A194:G194"/>
    <mergeCell ref="A195:G195"/>
    <mergeCell ref="A196:G196"/>
    <mergeCell ref="A197:G197"/>
    <mergeCell ref="A198:G198"/>
    <mergeCell ref="A199:G199"/>
    <mergeCell ref="A200:G200"/>
    <mergeCell ref="A201:G201"/>
    <mergeCell ref="A202:G202"/>
    <mergeCell ref="B204:C204"/>
    <mergeCell ref="A205:G205"/>
    <mergeCell ref="A217:G217"/>
    <mergeCell ref="A206:G206"/>
    <mergeCell ref="A207:G207"/>
    <mergeCell ref="A208:G208"/>
    <mergeCell ref="A209:G209"/>
    <mergeCell ref="A210:G210"/>
    <mergeCell ref="A211:G211"/>
    <mergeCell ref="A218:G218"/>
    <mergeCell ref="A219:G219"/>
    <mergeCell ref="A220:G220"/>
    <mergeCell ref="A221:G221"/>
    <mergeCell ref="A222:G222"/>
    <mergeCell ref="A212:G212"/>
    <mergeCell ref="A213:G213"/>
    <mergeCell ref="A214:G214"/>
    <mergeCell ref="A215:G215"/>
    <mergeCell ref="A216:G216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Скороходова Людмила Сабитовна</cp:lastModifiedBy>
  <cp:lastPrinted>2012-05-11T05:10:36Z</cp:lastPrinted>
  <dcterms:modified xsi:type="dcterms:W3CDTF">2012-05-21T11:35:15Z</dcterms:modified>
  <cp:category/>
  <cp:version/>
  <cp:contentType/>
  <cp:contentStatus/>
</cp:coreProperties>
</file>